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6936" tabRatio="586" activeTab="1"/>
  </bookViews>
  <sheets>
    <sheet name="Índice" sheetId="1" r:id="rId1"/>
    <sheet name="3.1" sheetId="2" r:id="rId2"/>
    <sheet name="3.2" sheetId="11" r:id="rId3"/>
    <sheet name="3.3" sheetId="12" r:id="rId4"/>
    <sheet name="3.4" sheetId="8" r:id="rId5"/>
    <sheet name="3.5" sheetId="9" r:id="rId6"/>
    <sheet name="3.6" sheetId="10" r:id="rId7"/>
    <sheet name="3.7" sheetId="3" r:id="rId8"/>
    <sheet name="3.8" sheetId="4" r:id="rId9"/>
    <sheet name="3.9" sheetId="5" r:id="rId10"/>
    <sheet name="3.10" sheetId="6" r:id="rId11"/>
    <sheet name="3.11" sheetId="7" r:id="rId12"/>
  </sheets>
  <definedNames>
    <definedName name="_xlnm.Print_Area" localSheetId="1">'3.1'!$A$2:$I$37</definedName>
    <definedName name="_xlnm.Print_Area" localSheetId="10">'3.10'!$A$1:$H$42</definedName>
    <definedName name="_xlnm.Print_Area" localSheetId="11">'3.11'!$A$1:$D$36</definedName>
    <definedName name="_xlnm.Print_Area" localSheetId="7">'3.7'!$A$1:$E$45</definedName>
    <definedName name="_xlnm.Print_Area" localSheetId="9">'3.9'!$A$1:$H$47</definedName>
    <definedName name="Print_Area_0" localSheetId="1">'3.1'!$A$2:$I$37</definedName>
    <definedName name="Print_Area_0" localSheetId="10">'3.10'!$A$1:$H$42</definedName>
    <definedName name="Print_Area_0" localSheetId="11">'3.11'!$A$1:$D$36</definedName>
    <definedName name="Print_Area_0" localSheetId="7">'3.7'!$A$1:$E$45</definedName>
    <definedName name="Print_Area_0" localSheetId="9">'3.9'!$A$1:$H$47</definedName>
  </definedNames>
  <calcPr calcId="145621"/>
</workbook>
</file>

<file path=xl/calcChain.xml><?xml version="1.0" encoding="utf-8"?>
<calcChain xmlns="http://schemas.openxmlformats.org/spreadsheetml/2006/main">
  <c r="C25" i="7" l="1"/>
  <c r="B12" i="7" l="1"/>
  <c r="B25" i="7"/>
  <c r="B21" i="7"/>
  <c r="B18" i="7" l="1"/>
</calcChain>
</file>

<file path=xl/sharedStrings.xml><?xml version="1.0" encoding="utf-8"?>
<sst xmlns="http://schemas.openxmlformats.org/spreadsheetml/2006/main" count="542" uniqueCount="141">
  <si>
    <t>III. Denuncia de delitos</t>
  </si>
  <si>
    <t>Índice</t>
  </si>
  <si>
    <t>Provincia</t>
  </si>
  <si>
    <t>Absolutos</t>
  </si>
  <si>
    <t>Relativos</t>
  </si>
  <si>
    <t>REPÚBLICA DE PANAMÁ</t>
  </si>
  <si>
    <t>COCLÉ</t>
  </si>
  <si>
    <t>COLÓN</t>
  </si>
  <si>
    <t>CHIRIQUÍ</t>
  </si>
  <si>
    <t>DARIÉN</t>
  </si>
  <si>
    <t>HERRERA</t>
  </si>
  <si>
    <t>LOS SANTOS</t>
  </si>
  <si>
    <t>DISTRITO DE PANAMÁ</t>
  </si>
  <si>
    <t>DISTRITO DE SAN MIGUELITO</t>
  </si>
  <si>
    <t>RESTO DE LA PROVINCIA DE PANAMÁ</t>
  </si>
  <si>
    <t>PANAMÁ OESTE</t>
  </si>
  <si>
    <t>VERAGUAS</t>
  </si>
  <si>
    <t>Tipo de delito</t>
  </si>
  <si>
    <t>REPÚBLICA DE PANAMÁ</t>
  </si>
  <si>
    <t>Robo de automóvil/camioneta/pick-up</t>
  </si>
  <si>
    <t>Robo de autopartes</t>
  </si>
  <si>
    <t>Robo al interior del vehículo</t>
  </si>
  <si>
    <t>Robo de motocicleta</t>
  </si>
  <si>
    <t>Robo a vivienda</t>
  </si>
  <si>
    <t>Robo con violencia</t>
  </si>
  <si>
    <t>Fraude bancario</t>
  </si>
  <si>
    <t>Estafa</t>
  </si>
  <si>
    <t>Amenazas</t>
  </si>
  <si>
    <t>Extorsión</t>
  </si>
  <si>
    <t>Secuestro</t>
  </si>
  <si>
    <t>Delitos sin denuncia declarada</t>
  </si>
  <si>
    <t>Desagrado o miedo a la policia/autoridades</t>
  </si>
  <si>
    <t>El costo del procedimiento es caro</t>
  </si>
  <si>
    <t>El proceso burocrático es muy complicado</t>
  </si>
  <si>
    <t>La policía/autoridad competente no hubiera hecho nada</t>
  </si>
  <si>
    <t>No conozco el procedimiento para denunciar delitos</t>
  </si>
  <si>
    <t>Cosa de poca importancia</t>
  </si>
  <si>
    <t>Falta de pruebas</t>
  </si>
  <si>
    <t>Lo resolví a mi manera/conocía al autor</t>
  </si>
  <si>
    <t>No era adecuado para la policía o autoridad competente</t>
  </si>
  <si>
    <t>No me atreví por miedo a represalias</t>
  </si>
  <si>
    <t>No sabe/No contesta</t>
  </si>
  <si>
    <t>No tenía seguro</t>
  </si>
  <si>
    <t>Otra razón</t>
  </si>
  <si>
    <t>Total de delitos</t>
  </si>
  <si>
    <t>Extorsión</t>
  </si>
  <si>
    <t>Total</t>
  </si>
  <si>
    <t>Por causas atribuibles a la autoridad</t>
  </si>
  <si>
    <t>Por otras causas</t>
  </si>
  <si>
    <t>No especificado</t>
  </si>
  <si>
    <t>N.A.</t>
  </si>
  <si>
    <t>Julio 2015 a Junio 2016</t>
  </si>
  <si>
    <t>Cuadro 3.1</t>
  </si>
  <si>
    <t>Cuadro 3.2</t>
  </si>
  <si>
    <t>Cuadro 3.3</t>
  </si>
  <si>
    <t>Cuadro 3.4</t>
  </si>
  <si>
    <t>Cuadro 3.5</t>
  </si>
  <si>
    <t>Cuadro 3.6</t>
  </si>
  <si>
    <t>Total de delitos ocurridos</t>
  </si>
  <si>
    <t>Delitos denunciados ante alguna autoridad competente</t>
  </si>
  <si>
    <t>Delitos no denunciados ante alguna autoridad competente</t>
  </si>
  <si>
    <t>BOCAS DEL TORO</t>
  </si>
  <si>
    <t>Delitos no denunciados ante alguna autoridad</t>
  </si>
  <si>
    <t xml:space="preserve">Delitos no denunciados ante alguna autoridad </t>
  </si>
  <si>
    <t>competente (cifra oculta), por tipo de delito</t>
  </si>
  <si>
    <t>Total de delitos ocurridos por provincia, según condición</t>
  </si>
  <si>
    <t>de denuncia ante alguna autoridad competente</t>
  </si>
  <si>
    <t>Delitos no denunciados por tipo de delito, según causas de la no denuncia</t>
  </si>
  <si>
    <t>Delitos no denunciados ante alguna autoridad competente (cifra oculta) por provincia, según causas de la no denuncia</t>
  </si>
  <si>
    <t>Cuadro 3.7</t>
  </si>
  <si>
    <t>Cuadro 3.8</t>
  </si>
  <si>
    <t>Cuadro 3.9</t>
  </si>
  <si>
    <t>Cuadro 3.10</t>
  </si>
  <si>
    <t>Cuadro 3.11</t>
  </si>
  <si>
    <t>Centro de recepción de denuncias del Ministerio Público/ Fiscalía/ Personería</t>
  </si>
  <si>
    <t>Corregiduría</t>
  </si>
  <si>
    <t>DIJ (Dirección de Investigación Judicial)</t>
  </si>
  <si>
    <t>Juzgado Nocturno</t>
  </si>
  <si>
    <t>Otro</t>
  </si>
  <si>
    <t>Policía Nacional</t>
  </si>
  <si>
    <t>No hicieron lo suficiente</t>
  </si>
  <si>
    <t>No se interesaron</t>
  </si>
  <si>
    <t xml:space="preserve"> No encontraron o no
detuvieron al autor</t>
  </si>
  <si>
    <t>No me mantuvieron
Informado</t>
  </si>
  <si>
    <t>No me trataron correctamente
(o fueron maleducados)</t>
  </si>
  <si>
    <t xml:space="preserve"> Tardaron en llegar</t>
  </si>
  <si>
    <t xml:space="preserve"> No sabe/No contesta</t>
  </si>
  <si>
    <t>Muy satisfecho/a</t>
  </si>
  <si>
    <t>Muy insatisfecho/a</t>
  </si>
  <si>
    <t>Insatisfecho/a</t>
  </si>
  <si>
    <t xml:space="preserve"> Satisfecho/a</t>
  </si>
  <si>
    <t>Otra autoridad</t>
  </si>
  <si>
    <t>Delitos sin denuncia declarada por causas generales y específicas de la no denuncia</t>
  </si>
  <si>
    <t>Agresiones físicas y lesiones</t>
  </si>
  <si>
    <t>Autoridad a la que fue reportado el delito</t>
  </si>
  <si>
    <t>Satisfacción del manejo de la denuncia por la autoridad competente1</t>
  </si>
  <si>
    <t>Delitos denunciados ante alguna autoridad competente1</t>
  </si>
  <si>
    <t xml:space="preserve">1 El informante pudo haber denunciado ante más de una autoridad competente </t>
  </si>
  <si>
    <t xml:space="preserve">Delitos denunciados por tipo, según percepción sobre el manejo </t>
  </si>
  <si>
    <t>1 Incluye las opciones de respuesta "Insatisfecho" y "Muy insatisfecho"</t>
  </si>
  <si>
    <t>Causas de insatisfacción al momento de denunciar, por tipo de autoridad competente</t>
  </si>
  <si>
    <t>Otra razón2</t>
  </si>
  <si>
    <t>Causas generales de la no denuncia1
   Causas específicas de la no denuncia</t>
  </si>
  <si>
    <t>1 El informante pudo haber seleccionado más de una opción</t>
  </si>
  <si>
    <t xml:space="preserve"> No recuperaron el vehículo / lo robado / la persona retenida no ha sido liberada3</t>
  </si>
  <si>
    <t>Autoridad competente</t>
  </si>
  <si>
    <t>Delitos denunciados ante alguna autoridad competente, por tipo de autoridad</t>
  </si>
  <si>
    <t>Total de delitos denunciados ante alguna autoridad competente</t>
  </si>
  <si>
    <t>por provincia, según autoridad a la que fue denunciado</t>
  </si>
  <si>
    <t>Delitos denunciados por tipo de autoridad competente a la que fue reportado</t>
  </si>
  <si>
    <t>el delito, según la satisfacción del manejo de la denuncia</t>
  </si>
  <si>
    <t>competente (cifra oculta), por provincia</t>
  </si>
  <si>
    <t>Total de delitos ocurridos por provincia, según condición de denuncia ante alguna autoridad competente, julio 2015 a junio 2016</t>
  </si>
  <si>
    <t>Delitos denunciados ante alguna autoridad competente, por tipo de autoridad, julio 2015 a junio 2016</t>
  </si>
  <si>
    <t>Delitos denunciados ante alguna autoridad competente por provincia, según autoridad a la que fue denunciado, julio 2015 a junio 2016</t>
  </si>
  <si>
    <t>Delitos denunciados por tipo de autoridad competente a la que fue reportado el delito, según la satisfacción del manejo de la denuncia, julio 2015 a junio 2016</t>
  </si>
  <si>
    <t>Delitos denunciados por tipo, según percepción sobre el manejo de la denuncia por la autoridad competente, julio 2015 a junio 2016</t>
  </si>
  <si>
    <t>Delitos no denunciados ante alguna autoridad competente (cifra oculta), por tipo de delito, julio 2015 a junio 2016</t>
  </si>
  <si>
    <t>Delitos no denunciados ante alguna autoridad competente (cifra oculta), por provincia, julio 2015 a junio 2016</t>
  </si>
  <si>
    <t>Delitos no denunciados ante alguna autoridad competente (cifra oculta) por tipo de delito, según causas de la no denuncia, julio 2015 a junio 2016</t>
  </si>
  <si>
    <t>Delitos no denunciados ante alguna autoridad competente (cifra oculta) por provincia, según causas de la no denuncia, julio 2015 a junio 2016</t>
  </si>
  <si>
    <t>Delitos sin denuncia declarada por causas generales y específicas de la no denuncia, julio 2015 a junio 2016</t>
  </si>
  <si>
    <t>ENCUESTA NACIONAL DE VICTIMIZACIÓN Y SEGURIDAD CIUDADANA 2017 (ENVI). Tabulados básicos.</t>
  </si>
  <si>
    <t>Soborno</t>
  </si>
  <si>
    <t>Robo sin violencia (hurto)</t>
  </si>
  <si>
    <t xml:space="preserve">1 El informante pudo haber seleccionado más de una opción. </t>
  </si>
  <si>
    <t>Autoridad competente a la que fueron denunciados1</t>
  </si>
  <si>
    <t>N.D.</t>
  </si>
  <si>
    <t>N.D. La desagregación a este nivel no permite usar los datos de manera cuantitativa.</t>
  </si>
  <si>
    <t>Delitos denunciados en los que se reportó insatisfacción al denunciar 1, 2</t>
  </si>
  <si>
    <t>Causas de la no denuncia1</t>
  </si>
  <si>
    <t>El banco resolvió el fraude y me devolvió mi dinero12</t>
  </si>
  <si>
    <t>2 Esta opción solo aplica para fraude bancario</t>
  </si>
  <si>
    <t>El banco resolvió el fraude y me devolvió mi dinero2</t>
  </si>
  <si>
    <t>de la denuncia por la autoridad competente</t>
  </si>
  <si>
    <t>Satisfacción del manejo de la denuncia por la autoridad competente2</t>
  </si>
  <si>
    <t>1 Corresponde a los delitos denunciados ante al menos una autoridad competente.</t>
  </si>
  <si>
    <t>2 El mismo delito pudo haber sido denunciado ante más de una autoridad competente.</t>
  </si>
  <si>
    <t>2 Incluye las opciones "El banco resolvió el fraude y me devolvió mi dinero" aplicable al delito de fraude bancario y "Otra razón"</t>
  </si>
  <si>
    <t>Causas de la insatisfaccion al momento de denunciar 2</t>
  </si>
  <si>
    <t>2 El informante pudo haber denunciado ante más de una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</si>
</sst>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0.0"/>
    <numFmt numFmtId="166" formatCode="###\ ###\ ##0"/>
  </numFmts>
  <fonts count="14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  <charset val="1"/>
    </font>
    <font>
      <sz val="11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1F497D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8F3FF"/>
      </patternFill>
    </fill>
    <fill>
      <patternFill patternType="solid">
        <fgColor theme="0"/>
        <bgColor rgb="FFF8F3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808000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Border="0" applyProtection="0"/>
    <xf numFmtId="0" fontId="5" fillId="2" borderId="1" applyProtection="0"/>
  </cellStyleXfs>
  <cellXfs count="176">
    <xf numFmtId="0" fontId="0" fillId="0" borderId="0" xfId="0"/>
    <xf numFmtId="0" fontId="1" fillId="3" borderId="0" xfId="0" applyFont="1" applyFill="1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64" fontId="6" fillId="6" borderId="0" xfId="0" applyNumberFormat="1" applyFont="1" applyFill="1"/>
    <xf numFmtId="166" fontId="6" fillId="6" borderId="0" xfId="2" applyNumberFormat="1" applyFont="1" applyFill="1" applyBorder="1" applyAlignment="1"/>
    <xf numFmtId="164" fontId="7" fillId="6" borderId="0" xfId="0" applyNumberFormat="1" applyFont="1" applyFill="1" applyBorder="1"/>
    <xf numFmtId="165" fontId="7" fillId="6" borderId="0" xfId="0" applyNumberFormat="1" applyFont="1" applyFill="1" applyBorder="1"/>
    <xf numFmtId="165" fontId="8" fillId="6" borderId="0" xfId="0" applyNumberFormat="1" applyFont="1" applyFill="1" applyAlignment="1">
      <alignment vertical="center"/>
    </xf>
    <xf numFmtId="0" fontId="8" fillId="6" borderId="0" xfId="0" applyFont="1" applyFill="1" applyAlignment="1">
      <alignment vertical="center"/>
    </xf>
    <xf numFmtId="164" fontId="7" fillId="6" borderId="0" xfId="0" applyNumberFormat="1" applyFont="1" applyFill="1"/>
    <xf numFmtId="166" fontId="8" fillId="5" borderId="0" xfId="0" applyNumberFormat="1" applyFont="1" applyFill="1"/>
    <xf numFmtId="0" fontId="8" fillId="5" borderId="0" xfId="0" applyFont="1" applyFill="1"/>
    <xf numFmtId="164" fontId="7" fillId="6" borderId="0" xfId="0" applyNumberFormat="1" applyFont="1" applyFill="1" applyAlignment="1">
      <alignment horizontal="left" indent="3"/>
    </xf>
    <xf numFmtId="164" fontId="7" fillId="6" borderId="2" xfId="0" applyNumberFormat="1" applyFont="1" applyFill="1" applyBorder="1"/>
    <xf numFmtId="166" fontId="8" fillId="5" borderId="2" xfId="0" applyNumberFormat="1" applyFont="1" applyFill="1" applyBorder="1"/>
    <xf numFmtId="165" fontId="7" fillId="6" borderId="2" xfId="0" applyNumberFormat="1" applyFont="1" applyFill="1" applyBorder="1"/>
    <xf numFmtId="165" fontId="8" fillId="6" borderId="2" xfId="0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66" fontId="9" fillId="6" borderId="0" xfId="0" applyNumberFormat="1" applyFont="1" applyFill="1" applyBorder="1"/>
    <xf numFmtId="165" fontId="6" fillId="6" borderId="0" xfId="0" applyNumberFormat="1" applyFont="1" applyFill="1" applyBorder="1"/>
    <xf numFmtId="165" fontId="8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166" fontId="8" fillId="6" borderId="0" xfId="0" applyNumberFormat="1" applyFont="1" applyFill="1" applyBorder="1"/>
    <xf numFmtId="0" fontId="8" fillId="5" borderId="0" xfId="0" applyFont="1" applyFill="1" applyBorder="1"/>
    <xf numFmtId="166" fontId="8" fillId="6" borderId="2" xfId="0" applyNumberFormat="1" applyFont="1" applyFill="1" applyBorder="1"/>
    <xf numFmtId="0" fontId="8" fillId="5" borderId="2" xfId="0" applyFont="1" applyFill="1" applyBorder="1"/>
    <xf numFmtId="0" fontId="0" fillId="0" borderId="0" xfId="0" applyFill="1"/>
    <xf numFmtId="0" fontId="9" fillId="5" borderId="0" xfId="0" applyFont="1" applyFill="1"/>
    <xf numFmtId="0" fontId="6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1" fontId="7" fillId="6" borderId="0" xfId="2" applyNumberFormat="1" applyFont="1" applyFill="1" applyBorder="1" applyAlignment="1"/>
    <xf numFmtId="1" fontId="7" fillId="6" borderId="2" xfId="2" applyNumberFormat="1" applyFont="1" applyFill="1" applyBorder="1" applyAlignment="1"/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horizontal="right"/>
    </xf>
    <xf numFmtId="0" fontId="10" fillId="5" borderId="0" xfId="1" applyFont="1" applyFill="1" applyBorder="1" applyAlignment="1" applyProtection="1">
      <alignment horizontal="right"/>
    </xf>
    <xf numFmtId="0" fontId="9" fillId="6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/>
    <xf numFmtId="1" fontId="6" fillId="6" borderId="0" xfId="2" applyNumberFormat="1" applyFont="1" applyFill="1" applyBorder="1" applyAlignment="1"/>
    <xf numFmtId="0" fontId="9" fillId="4" borderId="0" xfId="0" applyFont="1" applyFill="1"/>
    <xf numFmtId="0" fontId="8" fillId="6" borderId="0" xfId="0" applyFont="1" applyFill="1"/>
    <xf numFmtId="0" fontId="6" fillId="6" borderId="0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right"/>
    </xf>
    <xf numFmtId="0" fontId="9" fillId="6" borderId="0" xfId="0" applyFont="1" applyFill="1" applyBorder="1" applyAlignment="1">
      <alignment vertical="center"/>
    </xf>
    <xf numFmtId="0" fontId="8" fillId="6" borderId="2" xfId="0" applyFont="1" applyFill="1" applyBorder="1"/>
    <xf numFmtId="0" fontId="6" fillId="6" borderId="2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 wrapText="1"/>
    </xf>
    <xf numFmtId="164" fontId="8" fillId="6" borderId="0" xfId="0" applyNumberFormat="1" applyFont="1" applyFill="1" applyAlignment="1">
      <alignment vertical="center"/>
    </xf>
    <xf numFmtId="0" fontId="6" fillId="6" borderId="0" xfId="0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/>
    <xf numFmtId="165" fontId="6" fillId="6" borderId="0" xfId="0" applyNumberFormat="1" applyFont="1" applyFill="1"/>
    <xf numFmtId="0" fontId="9" fillId="6" borderId="0" xfId="0" applyFont="1" applyFill="1" applyAlignment="1">
      <alignment vertical="center"/>
    </xf>
    <xf numFmtId="166" fontId="9" fillId="6" borderId="0" xfId="0" applyNumberFormat="1" applyFont="1" applyFill="1" applyAlignment="1">
      <alignment vertical="center"/>
    </xf>
    <xf numFmtId="165" fontId="7" fillId="6" borderId="0" xfId="2" applyNumberFormat="1" applyFont="1" applyFill="1" applyBorder="1" applyAlignment="1"/>
    <xf numFmtId="165" fontId="7" fillId="6" borderId="0" xfId="0" applyNumberFormat="1" applyFont="1" applyFill="1"/>
    <xf numFmtId="164" fontId="7" fillId="6" borderId="0" xfId="0" applyNumberFormat="1" applyFont="1" applyFill="1" applyAlignment="1">
      <alignment horizontal="left" indent="2"/>
    </xf>
    <xf numFmtId="165" fontId="7" fillId="6" borderId="2" xfId="2" applyNumberFormat="1" applyFont="1" applyFill="1" applyBorder="1" applyAlignment="1"/>
    <xf numFmtId="0" fontId="8" fillId="6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166" fontId="8" fillId="6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6" fillId="6" borderId="0" xfId="2" applyFont="1" applyFill="1" applyBorder="1" applyAlignment="1"/>
    <xf numFmtId="166" fontId="9" fillId="5" borderId="0" xfId="0" applyNumberFormat="1" applyFont="1" applyFill="1"/>
    <xf numFmtId="165" fontId="9" fillId="5" borderId="0" xfId="0" applyNumberFormat="1" applyFont="1" applyFill="1"/>
    <xf numFmtId="0" fontId="7" fillId="6" borderId="0" xfId="2" applyFont="1" applyFill="1" applyBorder="1" applyAlignment="1"/>
    <xf numFmtId="165" fontId="8" fillId="5" borderId="0" xfId="0" applyNumberFormat="1" applyFont="1" applyFill="1"/>
    <xf numFmtId="165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0" fontId="7" fillId="6" borderId="2" xfId="2" applyFont="1" applyFill="1" applyBorder="1" applyAlignment="1"/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right"/>
    </xf>
    <xf numFmtId="166" fontId="8" fillId="5" borderId="0" xfId="0" applyNumberFormat="1" applyFont="1" applyFill="1" applyBorder="1"/>
    <xf numFmtId="165" fontId="7" fillId="5" borderId="0" xfId="0" applyNumberFormat="1" applyFont="1" applyFill="1" applyBorder="1"/>
    <xf numFmtId="0" fontId="6" fillId="6" borderId="2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8" fillId="6" borderId="0" xfId="1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vertical="center" wrapText="1"/>
    </xf>
    <xf numFmtId="166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1" fillId="6" borderId="0" xfId="0" applyFont="1" applyFill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8" fillId="5" borderId="4" xfId="0" applyFont="1" applyFill="1" applyBorder="1"/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5" fontId="6" fillId="7" borderId="0" xfId="2" applyNumberFormat="1" applyFont="1" applyFill="1" applyBorder="1" applyAlignment="1"/>
    <xf numFmtId="165" fontId="7" fillId="7" borderId="0" xfId="2" applyNumberFormat="1" applyFont="1" applyFill="1" applyBorder="1" applyAlignment="1"/>
    <xf numFmtId="165" fontId="7" fillId="7" borderId="2" xfId="2" applyNumberFormat="1" applyFont="1" applyFill="1" applyBorder="1" applyAlignment="1"/>
    <xf numFmtId="0" fontId="6" fillId="6" borderId="0" xfId="0" applyFont="1" applyFill="1" applyAlignment="1">
      <alignment horizontal="left" vertical="center"/>
    </xf>
    <xf numFmtId="0" fontId="8" fillId="6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right" vertical="center" wrapText="1"/>
    </xf>
    <xf numFmtId="1" fontId="8" fillId="6" borderId="0" xfId="2" applyNumberFormat="1" applyFont="1" applyFill="1" applyBorder="1" applyAlignment="1" applyProtection="1">
      <alignment horizontal="right"/>
    </xf>
    <xf numFmtId="165" fontId="9" fillId="6" borderId="0" xfId="0" applyNumberFormat="1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right" vertical="center"/>
    </xf>
    <xf numFmtId="0" fontId="10" fillId="0" borderId="0" xfId="1" applyFont="1"/>
    <xf numFmtId="0" fontId="6" fillId="6" borderId="0" xfId="0" applyFont="1" applyFill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vertical="center"/>
    </xf>
    <xf numFmtId="164" fontId="7" fillId="6" borderId="0" xfId="0" applyNumberFormat="1" applyFont="1" applyFill="1" applyBorder="1" applyAlignment="1">
      <alignment horizontal="left" indent="2"/>
    </xf>
    <xf numFmtId="164" fontId="8" fillId="5" borderId="0" xfId="0" applyNumberFormat="1" applyFont="1" applyFill="1"/>
    <xf numFmtId="164" fontId="7" fillId="0" borderId="0" xfId="0" applyNumberFormat="1" applyFont="1" applyFill="1" applyBorder="1" applyAlignment="1">
      <alignment horizontal="left" indent="2"/>
    </xf>
    <xf numFmtId="164" fontId="7" fillId="0" borderId="0" xfId="0" applyNumberFormat="1" applyFont="1" applyFill="1" applyBorder="1"/>
    <xf numFmtId="0" fontId="8" fillId="0" borderId="0" xfId="0" applyFont="1" applyFill="1"/>
    <xf numFmtId="165" fontId="8" fillId="0" borderId="0" xfId="0" applyNumberFormat="1" applyFont="1" applyFill="1"/>
    <xf numFmtId="0" fontId="7" fillId="6" borderId="0" xfId="0" applyFont="1" applyFill="1" applyBorder="1" applyAlignment="1">
      <alignment vertical="center"/>
    </xf>
    <xf numFmtId="0" fontId="7" fillId="6" borderId="0" xfId="0" applyFont="1" applyFill="1" applyAlignment="1">
      <alignment horizontal="left" vertical="center"/>
    </xf>
    <xf numFmtId="0" fontId="9" fillId="6" borderId="2" xfId="0" applyFont="1" applyFill="1" applyBorder="1" applyAlignment="1">
      <alignment vertical="center" wrapText="1"/>
    </xf>
    <xf numFmtId="0" fontId="7" fillId="5" borderId="0" xfId="2" applyFont="1" applyFill="1" applyBorder="1" applyAlignment="1"/>
    <xf numFmtId="0" fontId="8" fillId="6" borderId="4" xfId="0" applyFont="1" applyFill="1" applyBorder="1" applyAlignment="1">
      <alignment horizontal="left" vertical="center" wrapText="1"/>
    </xf>
    <xf numFmtId="1" fontId="9" fillId="6" borderId="0" xfId="0" applyNumberFormat="1" applyFont="1" applyFill="1" applyBorder="1" applyAlignment="1">
      <alignment vertical="center"/>
    </xf>
    <xf numFmtId="166" fontId="8" fillId="6" borderId="0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0" fillId="5" borderId="0" xfId="0" applyFill="1"/>
    <xf numFmtId="0" fontId="9" fillId="6" borderId="5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6" fillId="6" borderId="3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distributed" vertical="center"/>
    </xf>
    <xf numFmtId="0" fontId="8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right" vertical="center" wrapText="1"/>
    </xf>
    <xf numFmtId="0" fontId="9" fillId="8" borderId="7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distributed" vertical="center"/>
    </xf>
  </cellXfs>
  <cellStyles count="3">
    <cellStyle name="Hipervínculo" xfId="1" builtinId="8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F8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66FFFF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7216140</xdr:colOff>
      <xdr:row>1</xdr:row>
      <xdr:rowOff>108856</xdr:rowOff>
    </xdr:to>
    <xdr:grpSp>
      <xdr:nvGrpSpPr>
        <xdr:cNvPr id="2" name="1 Grupo"/>
        <xdr:cNvGrpSpPr/>
      </xdr:nvGrpSpPr>
      <xdr:grpSpPr>
        <a:xfrm>
          <a:off x="0" y="0"/>
          <a:ext cx="8016240" cy="657496"/>
          <a:chOff x="0" y="0"/>
          <a:chExt cx="6182204" cy="5882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9092" y="21475"/>
            <a:ext cx="4667044" cy="527099"/>
          </a:xfrm>
          <a:prstGeom prst="rect">
            <a:avLst/>
          </a:prstGeom>
        </xdr:spPr>
      </xdr:pic>
      <xdr:pic>
        <xdr:nvPicPr>
          <xdr:cNvPr id="4" name="3 Imagen" descr="logo UE(1)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4846" y="0"/>
            <a:ext cx="521624" cy="356062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5274731" y="374073"/>
            <a:ext cx="907473" cy="200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ES" sz="600">
                <a:effectLst/>
                <a:latin typeface="Arial"/>
                <a:ea typeface="Calibri"/>
                <a:cs typeface="Times New Roman"/>
              </a:rPr>
              <a:t>UNIÓN EUROPEA</a:t>
            </a:r>
            <a:endParaRPr lang="es-PA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0" y="396933"/>
            <a:ext cx="4204854" cy="1912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ES" sz="550">
                <a:effectLst/>
                <a:latin typeface="Arial"/>
                <a:ea typeface="Calibri"/>
                <a:cs typeface="Times New Roman"/>
              </a:rPr>
              <a:t>REPÚBLICA DE PANAMÁ</a:t>
            </a:r>
            <a:endParaRPr lang="es-PA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56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B5976141-F3D7-4FBA-B76C-C2DD3EEEC69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zoomScaleNormal="100" workbookViewId="0">
      <selection activeCell="A2" sqref="A2"/>
    </sheetView>
  </sheetViews>
  <sheetFormatPr baseColWidth="10" defaultColWidth="9.109375" defaultRowHeight="14.4" x14ac:dyDescent="0.3"/>
  <cols>
    <col min="1" max="1" width="11.6640625"/>
    <col min="2" max="2" width="116.109375"/>
    <col min="3" max="1025" width="10.5546875"/>
  </cols>
  <sheetData>
    <row r="1" spans="1:1024" s="135" customFormat="1" ht="43.2" customHeight="1" x14ac:dyDescent="0.3">
      <c r="A1" s="133"/>
      <c r="B1" s="133"/>
      <c r="C1" s="133"/>
      <c r="D1" s="133"/>
      <c r="E1" s="133"/>
      <c r="F1" s="134"/>
      <c r="G1" s="134"/>
      <c r="H1" s="134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  <c r="IY1" s="133"/>
      <c r="IZ1" s="133"/>
      <c r="JA1" s="133"/>
      <c r="JB1" s="133"/>
      <c r="JC1" s="133"/>
      <c r="JD1" s="133"/>
      <c r="JE1" s="133"/>
      <c r="JF1" s="133"/>
      <c r="JG1" s="133"/>
      <c r="JH1" s="133"/>
      <c r="JI1" s="133"/>
      <c r="JJ1" s="133"/>
      <c r="JK1" s="133"/>
      <c r="JL1" s="133"/>
      <c r="JM1" s="133"/>
      <c r="JN1" s="133"/>
      <c r="JO1" s="133"/>
      <c r="JP1" s="133"/>
      <c r="JQ1" s="133"/>
      <c r="JR1" s="133"/>
      <c r="JS1" s="133"/>
      <c r="JT1" s="133"/>
      <c r="JU1" s="133"/>
      <c r="JV1" s="133"/>
      <c r="JW1" s="133"/>
      <c r="JX1" s="133"/>
      <c r="JY1" s="133"/>
      <c r="JZ1" s="133"/>
      <c r="KA1" s="133"/>
      <c r="KB1" s="133"/>
      <c r="KC1" s="133"/>
      <c r="KD1" s="133"/>
      <c r="KE1" s="133"/>
      <c r="KF1" s="133"/>
      <c r="KG1" s="133"/>
      <c r="KH1" s="133"/>
      <c r="KI1" s="133"/>
      <c r="KJ1" s="133"/>
      <c r="KK1" s="133"/>
      <c r="KL1" s="133"/>
      <c r="KM1" s="133"/>
      <c r="KN1" s="133"/>
      <c r="KO1" s="133"/>
      <c r="KP1" s="133"/>
      <c r="KQ1" s="133"/>
      <c r="KR1" s="133"/>
      <c r="KS1" s="133"/>
      <c r="KT1" s="133"/>
      <c r="KU1" s="133"/>
      <c r="KV1" s="133"/>
      <c r="KW1" s="133"/>
      <c r="KX1" s="133"/>
      <c r="KY1" s="133"/>
      <c r="KZ1" s="133"/>
      <c r="LA1" s="133"/>
      <c r="LB1" s="133"/>
      <c r="LC1" s="133"/>
      <c r="LD1" s="133"/>
      <c r="LE1" s="133"/>
      <c r="LF1" s="133"/>
      <c r="LG1" s="133"/>
      <c r="LH1" s="133"/>
      <c r="LI1" s="133"/>
      <c r="LJ1" s="133"/>
      <c r="LK1" s="133"/>
      <c r="LL1" s="133"/>
      <c r="LM1" s="133"/>
      <c r="LN1" s="133"/>
      <c r="LO1" s="133"/>
      <c r="LP1" s="133"/>
      <c r="LQ1" s="133"/>
      <c r="LR1" s="133"/>
      <c r="LS1" s="133"/>
      <c r="LT1" s="133"/>
      <c r="LU1" s="133"/>
      <c r="LV1" s="133"/>
      <c r="LW1" s="133"/>
      <c r="LX1" s="133"/>
      <c r="LY1" s="133"/>
      <c r="LZ1" s="133"/>
      <c r="MA1" s="133"/>
      <c r="MB1" s="133"/>
      <c r="MC1" s="133"/>
      <c r="MD1" s="133"/>
      <c r="ME1" s="133"/>
      <c r="MF1" s="133"/>
      <c r="MG1" s="133"/>
      <c r="MH1" s="133"/>
      <c r="MI1" s="133"/>
      <c r="MJ1" s="133"/>
      <c r="MK1" s="133"/>
      <c r="ML1" s="133"/>
      <c r="MM1" s="133"/>
      <c r="MN1" s="133"/>
      <c r="MO1" s="133"/>
      <c r="MP1" s="133"/>
      <c r="MQ1" s="133"/>
      <c r="MR1" s="133"/>
      <c r="MS1" s="133"/>
      <c r="MT1" s="133"/>
      <c r="MU1" s="133"/>
      <c r="MV1" s="133"/>
      <c r="MW1" s="133"/>
      <c r="MX1" s="133"/>
      <c r="MY1" s="133"/>
      <c r="MZ1" s="133"/>
      <c r="NA1" s="133"/>
      <c r="NB1" s="133"/>
      <c r="NC1" s="133"/>
      <c r="ND1" s="133"/>
      <c r="NE1" s="133"/>
      <c r="NF1" s="133"/>
      <c r="NG1" s="133"/>
      <c r="NH1" s="133"/>
      <c r="NI1" s="133"/>
      <c r="NJ1" s="133"/>
      <c r="NK1" s="133"/>
      <c r="NL1" s="133"/>
      <c r="NM1" s="133"/>
      <c r="NN1" s="133"/>
      <c r="NO1" s="133"/>
      <c r="NP1" s="133"/>
      <c r="NQ1" s="133"/>
      <c r="NR1" s="133"/>
      <c r="NS1" s="133"/>
      <c r="NT1" s="133"/>
      <c r="NU1" s="133"/>
      <c r="NV1" s="133"/>
      <c r="NW1" s="133"/>
      <c r="NX1" s="133"/>
      <c r="NY1" s="133"/>
      <c r="NZ1" s="133"/>
      <c r="OA1" s="133"/>
      <c r="OB1" s="133"/>
      <c r="OC1" s="133"/>
      <c r="OD1" s="133"/>
      <c r="OE1" s="133"/>
      <c r="OF1" s="133"/>
      <c r="OG1" s="133"/>
      <c r="OH1" s="133"/>
      <c r="OI1" s="133"/>
      <c r="OJ1" s="133"/>
      <c r="OK1" s="133"/>
      <c r="OL1" s="133"/>
      <c r="OM1" s="133"/>
      <c r="ON1" s="133"/>
      <c r="OO1" s="133"/>
      <c r="OP1" s="133"/>
      <c r="OQ1" s="133"/>
      <c r="OR1" s="133"/>
      <c r="OS1" s="133"/>
      <c r="OT1" s="133"/>
      <c r="OU1" s="133"/>
      <c r="OV1" s="133"/>
      <c r="OW1" s="133"/>
      <c r="OX1" s="133"/>
      <c r="OY1" s="133"/>
      <c r="OZ1" s="133"/>
      <c r="PA1" s="133"/>
      <c r="PB1" s="133"/>
      <c r="PC1" s="133"/>
      <c r="PD1" s="133"/>
      <c r="PE1" s="133"/>
      <c r="PF1" s="133"/>
      <c r="PG1" s="133"/>
      <c r="PH1" s="133"/>
      <c r="PI1" s="133"/>
      <c r="PJ1" s="133"/>
      <c r="PK1" s="133"/>
      <c r="PL1" s="133"/>
      <c r="PM1" s="133"/>
      <c r="PN1" s="133"/>
      <c r="PO1" s="133"/>
      <c r="PP1" s="133"/>
      <c r="PQ1" s="133"/>
      <c r="PR1" s="133"/>
      <c r="PS1" s="133"/>
      <c r="PT1" s="133"/>
      <c r="PU1" s="133"/>
      <c r="PV1" s="133"/>
      <c r="PW1" s="133"/>
      <c r="PX1" s="133"/>
      <c r="PY1" s="133"/>
      <c r="PZ1" s="133"/>
      <c r="QA1" s="133"/>
      <c r="QB1" s="133"/>
      <c r="QC1" s="133"/>
      <c r="QD1" s="133"/>
      <c r="QE1" s="133"/>
      <c r="QF1" s="133"/>
      <c r="QG1" s="133"/>
      <c r="QH1" s="133"/>
      <c r="QI1" s="133"/>
      <c r="QJ1" s="133"/>
      <c r="QK1" s="133"/>
      <c r="QL1" s="133"/>
      <c r="QM1" s="133"/>
      <c r="QN1" s="133"/>
      <c r="QO1" s="133"/>
      <c r="QP1" s="133"/>
      <c r="QQ1" s="133"/>
      <c r="QR1" s="133"/>
      <c r="QS1" s="133"/>
      <c r="QT1" s="133"/>
      <c r="QU1" s="133"/>
      <c r="QV1" s="133"/>
      <c r="QW1" s="133"/>
      <c r="QX1" s="133"/>
      <c r="QY1" s="133"/>
      <c r="QZ1" s="133"/>
      <c r="RA1" s="133"/>
      <c r="RB1" s="133"/>
      <c r="RC1" s="133"/>
      <c r="RD1" s="133"/>
      <c r="RE1" s="133"/>
      <c r="RF1" s="133"/>
      <c r="RG1" s="133"/>
      <c r="RH1" s="133"/>
      <c r="RI1" s="133"/>
      <c r="RJ1" s="133"/>
      <c r="RK1" s="133"/>
      <c r="RL1" s="133"/>
      <c r="RM1" s="133"/>
      <c r="RN1" s="133"/>
      <c r="RO1" s="133"/>
      <c r="RP1" s="133"/>
      <c r="RQ1" s="133"/>
      <c r="RR1" s="133"/>
      <c r="RS1" s="133"/>
      <c r="RT1" s="133"/>
      <c r="RU1" s="133"/>
      <c r="RV1" s="133"/>
      <c r="RW1" s="133"/>
      <c r="RX1" s="133"/>
      <c r="RY1" s="133"/>
      <c r="RZ1" s="133"/>
      <c r="SA1" s="133"/>
      <c r="SB1" s="133"/>
      <c r="SC1" s="133"/>
      <c r="SD1" s="133"/>
      <c r="SE1" s="133"/>
      <c r="SF1" s="133"/>
      <c r="SG1" s="133"/>
      <c r="SH1" s="133"/>
      <c r="SI1" s="133"/>
      <c r="SJ1" s="133"/>
      <c r="SK1" s="133"/>
      <c r="SL1" s="133"/>
      <c r="SM1" s="133"/>
      <c r="SN1" s="133"/>
      <c r="SO1" s="133"/>
      <c r="SP1" s="133"/>
      <c r="SQ1" s="133"/>
      <c r="SR1" s="133"/>
      <c r="SS1" s="133"/>
      <c r="ST1" s="133"/>
      <c r="SU1" s="133"/>
      <c r="SV1" s="133"/>
      <c r="SW1" s="133"/>
      <c r="SX1" s="133"/>
      <c r="SY1" s="133"/>
      <c r="SZ1" s="133"/>
      <c r="TA1" s="133"/>
      <c r="TB1" s="133"/>
      <c r="TC1" s="133"/>
      <c r="TD1" s="133"/>
      <c r="TE1" s="133"/>
      <c r="TF1" s="133"/>
      <c r="TG1" s="133"/>
      <c r="TH1" s="133"/>
      <c r="TI1" s="133"/>
      <c r="TJ1" s="133"/>
      <c r="TK1" s="133"/>
      <c r="TL1" s="133"/>
      <c r="TM1" s="133"/>
      <c r="TN1" s="133"/>
      <c r="TO1" s="133"/>
      <c r="TP1" s="133"/>
      <c r="TQ1" s="133"/>
      <c r="TR1" s="133"/>
      <c r="TS1" s="133"/>
      <c r="TT1" s="133"/>
      <c r="TU1" s="133"/>
      <c r="TV1" s="133"/>
      <c r="TW1" s="133"/>
      <c r="TX1" s="133"/>
      <c r="TY1" s="133"/>
      <c r="TZ1" s="133"/>
      <c r="UA1" s="133"/>
      <c r="UB1" s="133"/>
      <c r="UC1" s="133"/>
      <c r="UD1" s="133"/>
      <c r="UE1" s="133"/>
      <c r="UF1" s="133"/>
      <c r="UG1" s="133"/>
      <c r="UH1" s="133"/>
      <c r="UI1" s="133"/>
      <c r="UJ1" s="133"/>
      <c r="UK1" s="133"/>
      <c r="UL1" s="133"/>
      <c r="UM1" s="133"/>
      <c r="UN1" s="133"/>
      <c r="UO1" s="133"/>
      <c r="UP1" s="133"/>
      <c r="UQ1" s="133"/>
      <c r="UR1" s="133"/>
      <c r="US1" s="133"/>
      <c r="UT1" s="133"/>
      <c r="UU1" s="133"/>
      <c r="UV1" s="133"/>
      <c r="UW1" s="133"/>
      <c r="UX1" s="133"/>
      <c r="UY1" s="133"/>
      <c r="UZ1" s="133"/>
      <c r="VA1" s="133"/>
      <c r="VB1" s="133"/>
      <c r="VC1" s="133"/>
      <c r="VD1" s="133"/>
      <c r="VE1" s="133"/>
      <c r="VF1" s="133"/>
      <c r="VG1" s="133"/>
      <c r="VH1" s="133"/>
      <c r="VI1" s="133"/>
      <c r="VJ1" s="133"/>
      <c r="VK1" s="133"/>
      <c r="VL1" s="133"/>
      <c r="VM1" s="133"/>
      <c r="VN1" s="133"/>
      <c r="VO1" s="133"/>
      <c r="VP1" s="133"/>
      <c r="VQ1" s="133"/>
      <c r="VR1" s="133"/>
      <c r="VS1" s="133"/>
      <c r="VT1" s="133"/>
      <c r="VU1" s="133"/>
      <c r="VV1" s="133"/>
      <c r="VW1" s="133"/>
      <c r="VX1" s="133"/>
      <c r="VY1" s="133"/>
      <c r="VZ1" s="133"/>
      <c r="WA1" s="133"/>
      <c r="WB1" s="133"/>
      <c r="WC1" s="133"/>
      <c r="WD1" s="133"/>
      <c r="WE1" s="133"/>
      <c r="WF1" s="133"/>
      <c r="WG1" s="133"/>
      <c r="WH1" s="133"/>
      <c r="WI1" s="133"/>
      <c r="WJ1" s="133"/>
      <c r="WK1" s="133"/>
      <c r="WL1" s="133"/>
      <c r="WM1" s="133"/>
      <c r="WN1" s="133"/>
      <c r="WO1" s="133"/>
      <c r="WP1" s="133"/>
      <c r="WQ1" s="133"/>
      <c r="WR1" s="133"/>
      <c r="WS1" s="133"/>
      <c r="WT1" s="133"/>
      <c r="WU1" s="133"/>
      <c r="WV1" s="133"/>
      <c r="WW1" s="133"/>
      <c r="WX1" s="133"/>
      <c r="WY1" s="133"/>
      <c r="WZ1" s="133"/>
      <c r="XA1" s="133"/>
      <c r="XB1" s="133"/>
      <c r="XC1" s="133"/>
      <c r="XD1" s="133"/>
      <c r="XE1" s="133"/>
      <c r="XF1" s="133"/>
      <c r="XG1" s="133"/>
      <c r="XH1" s="133"/>
      <c r="XI1" s="133"/>
      <c r="XJ1" s="133"/>
      <c r="XK1" s="133"/>
      <c r="XL1" s="133"/>
      <c r="XM1" s="133"/>
      <c r="XN1" s="133"/>
      <c r="XO1" s="133"/>
      <c r="XP1" s="133"/>
      <c r="XQ1" s="133"/>
      <c r="XR1" s="133"/>
      <c r="XS1" s="133"/>
      <c r="XT1" s="133"/>
      <c r="XU1" s="133"/>
      <c r="XV1" s="133"/>
      <c r="XW1" s="133"/>
      <c r="XX1" s="133"/>
      <c r="XY1" s="133"/>
      <c r="XZ1" s="133"/>
      <c r="YA1" s="133"/>
      <c r="YB1" s="133"/>
      <c r="YC1" s="133"/>
      <c r="YD1" s="133"/>
      <c r="YE1" s="133"/>
      <c r="YF1" s="133"/>
      <c r="YG1" s="133"/>
      <c r="YH1" s="133"/>
      <c r="YI1" s="133"/>
      <c r="YJ1" s="133"/>
      <c r="YK1" s="133"/>
      <c r="YL1" s="133"/>
      <c r="YM1" s="133"/>
      <c r="YN1" s="133"/>
      <c r="YO1" s="133"/>
      <c r="YP1" s="133"/>
      <c r="YQ1" s="133"/>
      <c r="YR1" s="133"/>
      <c r="YS1" s="133"/>
      <c r="YT1" s="133"/>
      <c r="YU1" s="133"/>
      <c r="YV1" s="133"/>
      <c r="YW1" s="133"/>
      <c r="YX1" s="133"/>
      <c r="YY1" s="133"/>
      <c r="YZ1" s="133"/>
      <c r="ZA1" s="133"/>
      <c r="ZB1" s="133"/>
      <c r="ZC1" s="133"/>
      <c r="ZD1" s="133"/>
      <c r="ZE1" s="133"/>
      <c r="ZF1" s="133"/>
      <c r="ZG1" s="133"/>
      <c r="ZH1" s="133"/>
      <c r="ZI1" s="133"/>
      <c r="ZJ1" s="133"/>
      <c r="ZK1" s="133"/>
      <c r="ZL1" s="133"/>
      <c r="ZM1" s="133"/>
      <c r="ZN1" s="133"/>
      <c r="ZO1" s="133"/>
      <c r="ZP1" s="133"/>
      <c r="ZQ1" s="133"/>
      <c r="ZR1" s="133"/>
      <c r="ZS1" s="133"/>
      <c r="ZT1" s="133"/>
      <c r="ZU1" s="133"/>
      <c r="ZV1" s="133"/>
      <c r="ZW1" s="133"/>
      <c r="ZX1" s="133"/>
      <c r="ZY1" s="133"/>
      <c r="ZZ1" s="133"/>
      <c r="AAA1" s="133"/>
      <c r="AAB1" s="133"/>
      <c r="AAC1" s="133"/>
      <c r="AAD1" s="133"/>
      <c r="AAE1" s="133"/>
      <c r="AAF1" s="133"/>
      <c r="AAG1" s="133"/>
      <c r="AAH1" s="133"/>
      <c r="AAI1" s="133"/>
      <c r="AAJ1" s="133"/>
      <c r="AAK1" s="133"/>
      <c r="AAL1" s="133"/>
      <c r="AAM1" s="133"/>
      <c r="AAN1" s="133"/>
      <c r="AAO1" s="133"/>
      <c r="AAP1" s="133"/>
      <c r="AAQ1" s="133"/>
      <c r="AAR1" s="133"/>
      <c r="AAS1" s="133"/>
      <c r="AAT1" s="133"/>
      <c r="AAU1" s="133"/>
      <c r="AAV1" s="133"/>
      <c r="AAW1" s="133"/>
      <c r="AAX1" s="133"/>
      <c r="AAY1" s="133"/>
      <c r="AAZ1" s="133"/>
      <c r="ABA1" s="133"/>
      <c r="ABB1" s="133"/>
      <c r="ABC1" s="133"/>
      <c r="ABD1" s="133"/>
      <c r="ABE1" s="133"/>
      <c r="ABF1" s="133"/>
      <c r="ABG1" s="133"/>
      <c r="ABH1" s="133"/>
      <c r="ABI1" s="133"/>
      <c r="ABJ1" s="133"/>
      <c r="ABK1" s="133"/>
      <c r="ABL1" s="133"/>
      <c r="ABM1" s="133"/>
      <c r="ABN1" s="133"/>
      <c r="ABO1" s="133"/>
      <c r="ABP1" s="133"/>
      <c r="ABQ1" s="133"/>
      <c r="ABR1" s="133"/>
      <c r="ABS1" s="133"/>
      <c r="ABT1" s="133"/>
      <c r="ABU1" s="133"/>
      <c r="ABV1" s="133"/>
      <c r="ABW1" s="133"/>
      <c r="ABX1" s="133"/>
      <c r="ABY1" s="133"/>
      <c r="ABZ1" s="133"/>
      <c r="ACA1" s="133"/>
      <c r="ACB1" s="133"/>
      <c r="ACC1" s="133"/>
      <c r="ACD1" s="133"/>
      <c r="ACE1" s="133"/>
      <c r="ACF1" s="133"/>
      <c r="ACG1" s="133"/>
      <c r="ACH1" s="133"/>
      <c r="ACI1" s="133"/>
      <c r="ACJ1" s="133"/>
      <c r="ACK1" s="133"/>
      <c r="ACL1" s="133"/>
      <c r="ACM1" s="133"/>
      <c r="ACN1" s="133"/>
      <c r="ACO1" s="133"/>
      <c r="ACP1" s="133"/>
      <c r="ACQ1" s="133"/>
      <c r="ACR1" s="133"/>
      <c r="ACS1" s="133"/>
      <c r="ACT1" s="133"/>
      <c r="ACU1" s="133"/>
      <c r="ACV1" s="133"/>
      <c r="ACW1" s="133"/>
      <c r="ACX1" s="133"/>
      <c r="ACY1" s="133"/>
      <c r="ACZ1" s="133"/>
      <c r="ADA1" s="133"/>
      <c r="ADB1" s="133"/>
      <c r="ADC1" s="133"/>
      <c r="ADD1" s="133"/>
      <c r="ADE1" s="133"/>
      <c r="ADF1" s="133"/>
      <c r="ADG1" s="133"/>
      <c r="ADH1" s="133"/>
      <c r="ADI1" s="133"/>
      <c r="ADJ1" s="133"/>
      <c r="ADK1" s="133"/>
      <c r="ADL1" s="133"/>
      <c r="ADM1" s="133"/>
      <c r="ADN1" s="133"/>
      <c r="ADO1" s="133"/>
      <c r="ADP1" s="133"/>
      <c r="ADQ1" s="133"/>
      <c r="ADR1" s="133"/>
      <c r="ADS1" s="133"/>
      <c r="ADT1" s="133"/>
      <c r="ADU1" s="133"/>
      <c r="ADV1" s="133"/>
      <c r="ADW1" s="133"/>
      <c r="ADX1" s="133"/>
      <c r="ADY1" s="133"/>
      <c r="ADZ1" s="133"/>
      <c r="AEA1" s="133"/>
      <c r="AEB1" s="133"/>
      <c r="AEC1" s="133"/>
      <c r="AED1" s="133"/>
      <c r="AEE1" s="133"/>
      <c r="AEF1" s="133"/>
      <c r="AEG1" s="133"/>
      <c r="AEH1" s="133"/>
      <c r="AEI1" s="133"/>
      <c r="AEJ1" s="133"/>
      <c r="AEK1" s="133"/>
      <c r="AEL1" s="133"/>
      <c r="AEM1" s="133"/>
      <c r="AEN1" s="133"/>
      <c r="AEO1" s="133"/>
      <c r="AEP1" s="133"/>
      <c r="AEQ1" s="133"/>
      <c r="AER1" s="133"/>
      <c r="AES1" s="133"/>
      <c r="AET1" s="133"/>
      <c r="AEU1" s="133"/>
      <c r="AEV1" s="133"/>
      <c r="AEW1" s="133"/>
      <c r="AEX1" s="133"/>
      <c r="AEY1" s="133"/>
      <c r="AEZ1" s="133"/>
      <c r="AFA1" s="133"/>
      <c r="AFB1" s="133"/>
      <c r="AFC1" s="133"/>
      <c r="AFD1" s="133"/>
      <c r="AFE1" s="133"/>
      <c r="AFF1" s="133"/>
      <c r="AFG1" s="133"/>
      <c r="AFH1" s="133"/>
      <c r="AFI1" s="133"/>
      <c r="AFJ1" s="133"/>
      <c r="AFK1" s="133"/>
      <c r="AFL1" s="133"/>
      <c r="AFM1" s="133"/>
      <c r="AFN1" s="133"/>
      <c r="AFO1" s="133"/>
      <c r="AFP1" s="133"/>
      <c r="AFQ1" s="133"/>
      <c r="AFR1" s="133"/>
      <c r="AFS1" s="133"/>
      <c r="AFT1" s="133"/>
      <c r="AFU1" s="133"/>
      <c r="AFV1" s="133"/>
      <c r="AFW1" s="133"/>
      <c r="AFX1" s="133"/>
      <c r="AFY1" s="133"/>
      <c r="AFZ1" s="133"/>
      <c r="AGA1" s="133"/>
      <c r="AGB1" s="133"/>
      <c r="AGC1" s="133"/>
      <c r="AGD1" s="133"/>
      <c r="AGE1" s="133"/>
      <c r="AGF1" s="133"/>
      <c r="AGG1" s="133"/>
      <c r="AGH1" s="133"/>
      <c r="AGI1" s="133"/>
      <c r="AGJ1" s="133"/>
      <c r="AGK1" s="133"/>
      <c r="AGL1" s="133"/>
      <c r="AGM1" s="133"/>
      <c r="AGN1" s="133"/>
      <c r="AGO1" s="133"/>
      <c r="AGP1" s="133"/>
      <c r="AGQ1" s="133"/>
      <c r="AGR1" s="133"/>
      <c r="AGS1" s="133"/>
      <c r="AGT1" s="133"/>
      <c r="AGU1" s="133"/>
      <c r="AGV1" s="133"/>
      <c r="AGW1" s="133"/>
      <c r="AGX1" s="133"/>
      <c r="AGY1" s="133"/>
      <c r="AGZ1" s="133"/>
      <c r="AHA1" s="133"/>
      <c r="AHB1" s="133"/>
      <c r="AHC1" s="133"/>
      <c r="AHD1" s="133"/>
      <c r="AHE1" s="133"/>
      <c r="AHF1" s="133"/>
      <c r="AHG1" s="133"/>
      <c r="AHH1" s="133"/>
      <c r="AHI1" s="133"/>
      <c r="AHJ1" s="133"/>
      <c r="AHK1" s="133"/>
      <c r="AHL1" s="133"/>
      <c r="AHM1" s="133"/>
      <c r="AHN1" s="133"/>
      <c r="AHO1" s="133"/>
      <c r="AHP1" s="133"/>
      <c r="AHQ1" s="133"/>
      <c r="AHR1" s="133"/>
      <c r="AHS1" s="133"/>
      <c r="AHT1" s="133"/>
      <c r="AHU1" s="133"/>
      <c r="AHV1" s="133"/>
      <c r="AHW1" s="133"/>
      <c r="AHX1" s="133"/>
      <c r="AHY1" s="133"/>
      <c r="AHZ1" s="133"/>
      <c r="AIA1" s="133"/>
      <c r="AIB1" s="133"/>
      <c r="AIC1" s="133"/>
      <c r="AID1" s="133"/>
      <c r="AIE1" s="133"/>
      <c r="AIF1" s="133"/>
      <c r="AIG1" s="133"/>
      <c r="AIH1" s="133"/>
      <c r="AII1" s="133"/>
      <c r="AIJ1" s="133"/>
      <c r="AIK1" s="133"/>
      <c r="AIL1" s="133"/>
      <c r="AIM1" s="133"/>
      <c r="AIN1" s="133"/>
      <c r="AIO1" s="133"/>
      <c r="AIP1" s="133"/>
      <c r="AIQ1" s="133"/>
      <c r="AIR1" s="133"/>
      <c r="AIS1" s="133"/>
      <c r="AIT1" s="133"/>
      <c r="AIU1" s="133"/>
      <c r="AIV1" s="133"/>
      <c r="AIW1" s="133"/>
      <c r="AIX1" s="133"/>
      <c r="AIY1" s="133"/>
      <c r="AIZ1" s="133"/>
      <c r="AJA1" s="133"/>
      <c r="AJB1" s="133"/>
      <c r="AJC1" s="133"/>
      <c r="AJD1" s="133"/>
      <c r="AJE1" s="133"/>
      <c r="AJF1" s="133"/>
      <c r="AJG1" s="133"/>
      <c r="AJH1" s="133"/>
      <c r="AJI1" s="133"/>
      <c r="AJJ1" s="133"/>
      <c r="AJK1" s="133"/>
      <c r="AJL1" s="133"/>
      <c r="AJM1" s="133"/>
      <c r="AJN1" s="133"/>
      <c r="AJO1" s="133"/>
      <c r="AJP1" s="133"/>
      <c r="AJQ1" s="133"/>
      <c r="AJR1" s="133"/>
      <c r="AJS1" s="133"/>
      <c r="AJT1" s="133"/>
      <c r="AJU1" s="133"/>
      <c r="AJV1" s="133"/>
      <c r="AJW1" s="133"/>
      <c r="AJX1" s="133"/>
      <c r="AJY1" s="133"/>
      <c r="AJZ1" s="133"/>
      <c r="AKA1" s="133"/>
      <c r="AKB1" s="133"/>
      <c r="AKC1" s="133"/>
      <c r="AKD1" s="133"/>
      <c r="AKE1" s="133"/>
      <c r="AKF1" s="133"/>
      <c r="AKG1" s="133"/>
      <c r="AKH1" s="133"/>
      <c r="AKI1" s="133"/>
      <c r="AKJ1" s="133"/>
      <c r="AKK1" s="133"/>
      <c r="AKL1" s="133"/>
      <c r="AKM1" s="133"/>
      <c r="AKN1" s="133"/>
      <c r="AKO1" s="133"/>
      <c r="AKP1" s="133"/>
      <c r="AKQ1" s="133"/>
      <c r="AKR1" s="133"/>
      <c r="AKS1" s="133"/>
      <c r="AKT1" s="133"/>
      <c r="AKU1" s="133"/>
      <c r="AKV1" s="133"/>
      <c r="AKW1" s="133"/>
      <c r="AKX1" s="133"/>
      <c r="AKY1" s="133"/>
      <c r="AKZ1" s="133"/>
      <c r="ALA1" s="133"/>
      <c r="ALB1" s="133"/>
      <c r="ALC1" s="133"/>
      <c r="ALD1" s="133"/>
      <c r="ALE1" s="133"/>
      <c r="ALF1" s="133"/>
      <c r="ALG1" s="133"/>
      <c r="ALH1" s="133"/>
      <c r="ALI1" s="133"/>
      <c r="ALJ1" s="133"/>
      <c r="ALK1" s="133"/>
      <c r="ALL1" s="133"/>
      <c r="ALM1" s="133"/>
      <c r="ALN1" s="133"/>
      <c r="ALO1" s="133"/>
      <c r="ALP1" s="133"/>
      <c r="ALQ1" s="133"/>
      <c r="ALR1" s="133"/>
      <c r="ALS1" s="133"/>
      <c r="ALT1" s="133"/>
      <c r="ALU1" s="133"/>
      <c r="ALV1" s="133"/>
      <c r="ALW1" s="133"/>
      <c r="ALX1" s="133"/>
      <c r="ALY1" s="133"/>
      <c r="ALZ1" s="133"/>
      <c r="AMA1" s="133"/>
      <c r="AMB1" s="133"/>
      <c r="AMC1" s="133"/>
      <c r="AMD1" s="133"/>
      <c r="AME1" s="133"/>
      <c r="AMF1" s="133"/>
      <c r="AMG1" s="133"/>
      <c r="AMH1" s="133"/>
      <c r="AMI1" s="133"/>
      <c r="AMJ1" s="133"/>
    </row>
    <row r="2" spans="1:1024" ht="36" customHeight="1" x14ac:dyDescent="0.3">
      <c r="A2" s="1" t="s">
        <v>122</v>
      </c>
    </row>
    <row r="4" spans="1:1024" ht="21" x14ac:dyDescent="0.3">
      <c r="A4" s="2" t="s">
        <v>0</v>
      </c>
    </row>
    <row r="6" spans="1:1024" ht="48" customHeight="1" x14ac:dyDescent="0.3">
      <c r="A6" s="3">
        <v>3.1</v>
      </c>
      <c r="B6" s="68" t="s">
        <v>112</v>
      </c>
    </row>
    <row r="7" spans="1:1024" ht="48" customHeight="1" x14ac:dyDescent="0.3">
      <c r="A7" s="3">
        <v>3.2</v>
      </c>
      <c r="B7" s="68" t="s">
        <v>113</v>
      </c>
    </row>
    <row r="8" spans="1:1024" ht="48" customHeight="1" x14ac:dyDescent="0.3">
      <c r="A8" s="3">
        <v>3.3</v>
      </c>
      <c r="B8" s="68" t="s">
        <v>114</v>
      </c>
    </row>
    <row r="9" spans="1:1024" ht="48" customHeight="1" x14ac:dyDescent="0.3">
      <c r="A9" s="3">
        <v>3.4</v>
      </c>
      <c r="B9" s="68" t="s">
        <v>115</v>
      </c>
    </row>
    <row r="10" spans="1:1024" ht="48" customHeight="1" x14ac:dyDescent="0.3">
      <c r="A10" s="3">
        <v>3.5</v>
      </c>
      <c r="B10" s="68" t="s">
        <v>116</v>
      </c>
    </row>
    <row r="11" spans="1:1024" s="27" customFormat="1" ht="48" customHeight="1" x14ac:dyDescent="0.3">
      <c r="A11" s="66">
        <v>3.6</v>
      </c>
      <c r="B11" s="68" t="s">
        <v>100</v>
      </c>
    </row>
    <row r="12" spans="1:1024" s="27" customFormat="1" ht="48" customHeight="1" x14ac:dyDescent="0.3">
      <c r="A12" s="66">
        <v>3.7</v>
      </c>
      <c r="B12" s="68" t="s">
        <v>117</v>
      </c>
    </row>
    <row r="13" spans="1:1024" s="27" customFormat="1" ht="48" customHeight="1" x14ac:dyDescent="0.3">
      <c r="A13" s="66">
        <v>3.8</v>
      </c>
      <c r="B13" s="68" t="s">
        <v>118</v>
      </c>
    </row>
    <row r="14" spans="1:1024" s="27" customFormat="1" ht="48" customHeight="1" x14ac:dyDescent="0.3">
      <c r="A14" s="66">
        <v>3.9</v>
      </c>
      <c r="B14" s="68" t="s">
        <v>119</v>
      </c>
    </row>
    <row r="15" spans="1:1024" s="27" customFormat="1" ht="48" customHeight="1" x14ac:dyDescent="0.3">
      <c r="A15" s="67">
        <v>3.1</v>
      </c>
      <c r="B15" s="68" t="s">
        <v>120</v>
      </c>
    </row>
    <row r="16" spans="1:1024" s="27" customFormat="1" ht="50.25" customHeight="1" x14ac:dyDescent="0.3">
      <c r="A16" s="67">
        <v>3.11</v>
      </c>
      <c r="B16" s="68" t="s">
        <v>121</v>
      </c>
    </row>
  </sheetData>
  <hyperlinks>
    <hyperlink ref="B6" location="'3.1'!A1" display="Total de delitos ocurridos por provincia, según condición de denuncia ante alguna autoridad competente, julio 2015 a junio 2016"/>
    <hyperlink ref="B7" location="'3.2'!A1" display="Delitos denunciados ante alguna autoridad competente, por tipo de autoridad, julio 2015 a junio 2016"/>
    <hyperlink ref="B8" location="'3.3'!A1" display="Delitos denunciados ante alguna autoridad competente por provincia, según autoridad a la que fue denunciado, julio 2015 a junio 2016"/>
    <hyperlink ref="B9" location="'3.4'!A1" display="Delitos denunciados por tipo de autoridad competente a la que fue reportado el delito, según la satisfacción del manejo de la denuncia, julio 2015 a junio 2016"/>
    <hyperlink ref="B10" location="'3.5'!A1" display="Delitos denunciados por tipo, según percepción sobre el manejo de la denuncia por la autoridad competente, julio 2015 a junio 2016"/>
    <hyperlink ref="B11" location="'3.6'!A1" display="Causas de insatisfacción al momento de denunciar, por tipo de autoridad competente"/>
    <hyperlink ref="B12" location="'3.7'!A1" display="Delitos no denunciados ante alguna autoridad competente (cifra oculta), por tipo de delito, julio 2015 a junio 2016"/>
    <hyperlink ref="B13" location="'3.8'!A1" display="Delitos no denunciados ante alguna autoridad competente (cifra oculta), por provincia, julio 2015 a junio 2016"/>
    <hyperlink ref="B14" location="'3.9'!A1" display="Delitos no denunciados ante alguna autoridad competente (cifra oculta) por tipo de delito, según causas de la no denuncia, julio 2015 a junio 2016"/>
    <hyperlink ref="B15" location="'3.10'!A1" display="Delitos no denunciados ante alguna autoridad competente (cifra oculta) por provincia, según causas de la no denuncia, julio 2015 a junio 2016"/>
    <hyperlink ref="B16" location="'3.11'!A1" display="Delitos sin denuncia declarada por causas generales y específicas de la no denuncia, julio 2015 a junio 2016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0"/>
  <sheetViews>
    <sheetView showGridLines="0" zoomScaleNormal="100" workbookViewId="0"/>
  </sheetViews>
  <sheetFormatPr baseColWidth="10" defaultColWidth="9.109375" defaultRowHeight="13.2" x14ac:dyDescent="0.25"/>
  <cols>
    <col min="1" max="1" width="35.33203125" style="65"/>
    <col min="2" max="2" width="13" style="9"/>
    <col min="3" max="3" width="2.88671875" style="9"/>
    <col min="4" max="5" width="12.88671875" style="9"/>
    <col min="6" max="6" width="2.88671875" style="9"/>
    <col min="7" max="8" width="12.88671875" style="9"/>
    <col min="9" max="9" width="2.88671875" style="9"/>
    <col min="10" max="11" width="12.88671875" style="9"/>
    <col min="12" max="12" width="2.88671875" style="9"/>
    <col min="13" max="14" width="12.88671875" style="9"/>
    <col min="15" max="15" width="2.88671875" style="9"/>
    <col min="16" max="17" width="12.88671875" style="9"/>
    <col min="18" max="18" width="2.88671875" style="9"/>
    <col min="19" max="20" width="12.88671875" style="9"/>
    <col min="21" max="21" width="2.88671875" style="9"/>
    <col min="22" max="23" width="12.88671875" style="9"/>
    <col min="24" max="24" width="2.88671875" style="9"/>
    <col min="25" max="26" width="12.88671875" style="9"/>
    <col min="27" max="27" width="2.88671875" style="9"/>
    <col min="28" max="29" width="12.88671875" style="9"/>
    <col min="30" max="30" width="2.88671875" style="9"/>
    <col min="31" max="32" width="12.88671875" style="9"/>
    <col min="33" max="33" width="2.88671875" style="9"/>
    <col min="34" max="35" width="12.88671875" style="9"/>
    <col min="36" max="36" width="2.88671875" style="9"/>
    <col min="37" max="38" width="12.88671875" style="9"/>
    <col min="39" max="39" width="2.88671875" style="9"/>
    <col min="40" max="41" width="12.88671875" style="9"/>
    <col min="42" max="42" width="2.88671875" style="9"/>
    <col min="43" max="44" width="12.88671875" style="9"/>
    <col min="45" max="240" width="11.44140625" style="9"/>
    <col min="241" max="241" width="37" style="9"/>
    <col min="242" max="242" width="16.6640625" style="9"/>
    <col min="243" max="243" width="0.88671875" style="9"/>
    <col min="244" max="244" width="18.5546875" style="9"/>
    <col min="245" max="245" width="17" style="9"/>
    <col min="246" max="246" width="2.44140625" style="9"/>
    <col min="247" max="247" width="8.6640625" style="9"/>
    <col min="248" max="248" width="8.109375" style="9"/>
    <col min="249" max="249" width="0.88671875" style="9"/>
    <col min="250" max="250" width="8.6640625" style="9"/>
    <col min="251" max="251" width="8.109375" style="9"/>
    <col min="252" max="252" width="0.88671875" style="9"/>
    <col min="253" max="1022" width="8.6640625" style="9"/>
    <col min="1023" max="16384" width="9.109375" style="12"/>
  </cols>
  <sheetData>
    <row r="1" spans="1:1022" x14ac:dyDescent="0.25">
      <c r="A1" s="41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2" ht="13.5" customHeight="1" x14ac:dyDescent="0.25">
      <c r="A2" s="10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2" s="22" customFormat="1" ht="12.75" customHeight="1" x14ac:dyDescent="0.25">
      <c r="A3" s="97" t="s">
        <v>67</v>
      </c>
      <c r="B3" s="50"/>
      <c r="C3" s="50"/>
      <c r="D3" s="50"/>
      <c r="H3" s="51"/>
      <c r="AR3" s="107" t="s">
        <v>71</v>
      </c>
      <c r="AS3" s="35" t="s">
        <v>1</v>
      </c>
    </row>
    <row r="4" spans="1:1022" ht="12.75" customHeight="1" x14ac:dyDescent="0.25">
      <c r="A4" s="45" t="s">
        <v>51</v>
      </c>
      <c r="B4" s="50"/>
      <c r="C4" s="50"/>
      <c r="D4" s="50"/>
      <c r="E4" s="22"/>
      <c r="F4" s="22"/>
      <c r="G4" s="22"/>
      <c r="H4" s="5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spans="1:1022" ht="12.75" customHeight="1" x14ac:dyDescent="0.25">
      <c r="A5" s="97"/>
      <c r="B5" s="50"/>
      <c r="C5" s="50"/>
      <c r="D5" s="50"/>
      <c r="E5" s="22"/>
      <c r="F5" s="22"/>
      <c r="G5" s="22"/>
      <c r="H5" s="5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</row>
    <row r="6" spans="1:1022" ht="12.75" customHeight="1" x14ac:dyDescent="0.25">
      <c r="A6" s="136" t="s">
        <v>17</v>
      </c>
      <c r="B6" s="162" t="s">
        <v>30</v>
      </c>
      <c r="C6" s="86"/>
      <c r="D6" s="148" t="s">
        <v>130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</row>
    <row r="7" spans="1:1022" ht="44.25" customHeight="1" x14ac:dyDescent="0.25">
      <c r="A7" s="136"/>
      <c r="B7" s="162"/>
      <c r="C7" s="87"/>
      <c r="D7" s="145" t="s">
        <v>31</v>
      </c>
      <c r="E7" s="145"/>
      <c r="F7" s="36"/>
      <c r="G7" s="145" t="s">
        <v>32</v>
      </c>
      <c r="H7" s="145"/>
      <c r="I7" s="22"/>
      <c r="J7" s="145" t="s">
        <v>33</v>
      </c>
      <c r="K7" s="145"/>
      <c r="L7" s="36"/>
      <c r="M7" s="145" t="s">
        <v>34</v>
      </c>
      <c r="N7" s="145"/>
      <c r="O7" s="22"/>
      <c r="P7" s="145" t="s">
        <v>35</v>
      </c>
      <c r="Q7" s="145"/>
      <c r="R7" s="36"/>
      <c r="S7" s="145" t="s">
        <v>36</v>
      </c>
      <c r="T7" s="145"/>
      <c r="U7" s="22"/>
      <c r="V7" s="164" t="s">
        <v>131</v>
      </c>
      <c r="W7" s="164"/>
      <c r="X7" s="36"/>
      <c r="Y7" s="165" t="s">
        <v>37</v>
      </c>
      <c r="Z7" s="165"/>
      <c r="AA7" s="22"/>
      <c r="AB7" s="145" t="s">
        <v>38</v>
      </c>
      <c r="AC7" s="145"/>
      <c r="AD7" s="36"/>
      <c r="AE7" s="145" t="s">
        <v>39</v>
      </c>
      <c r="AF7" s="145"/>
      <c r="AG7" s="36"/>
      <c r="AH7" s="145" t="s">
        <v>40</v>
      </c>
      <c r="AI7" s="145"/>
      <c r="AJ7" s="22"/>
      <c r="AK7" s="145" t="s">
        <v>41</v>
      </c>
      <c r="AL7" s="145"/>
      <c r="AM7" s="36"/>
      <c r="AN7" s="145" t="s">
        <v>42</v>
      </c>
      <c r="AO7" s="145"/>
      <c r="AP7" s="22"/>
      <c r="AQ7" s="145" t="s">
        <v>43</v>
      </c>
      <c r="AR7" s="145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</row>
    <row r="8" spans="1:1022" ht="12.75" customHeight="1" x14ac:dyDescent="0.25">
      <c r="A8" s="155"/>
      <c r="B8" s="163"/>
      <c r="C8" s="88"/>
      <c r="D8" s="37" t="s">
        <v>3</v>
      </c>
      <c r="E8" s="37" t="s">
        <v>4</v>
      </c>
      <c r="F8" s="37"/>
      <c r="G8" s="37" t="s">
        <v>3</v>
      </c>
      <c r="H8" s="37" t="s">
        <v>4</v>
      </c>
      <c r="I8" s="18"/>
      <c r="J8" s="37" t="s">
        <v>3</v>
      </c>
      <c r="K8" s="37" t="s">
        <v>4</v>
      </c>
      <c r="L8" s="37"/>
      <c r="M8" s="37" t="s">
        <v>3</v>
      </c>
      <c r="N8" s="37" t="s">
        <v>4</v>
      </c>
      <c r="O8" s="18"/>
      <c r="P8" s="37" t="s">
        <v>3</v>
      </c>
      <c r="Q8" s="37" t="s">
        <v>4</v>
      </c>
      <c r="R8" s="37"/>
      <c r="S8" s="37" t="s">
        <v>3</v>
      </c>
      <c r="T8" s="37" t="s">
        <v>4</v>
      </c>
      <c r="U8" s="18"/>
      <c r="V8" s="37" t="s">
        <v>3</v>
      </c>
      <c r="W8" s="37" t="s">
        <v>4</v>
      </c>
      <c r="X8" s="37"/>
      <c r="Y8" s="37" t="s">
        <v>3</v>
      </c>
      <c r="Z8" s="37" t="s">
        <v>4</v>
      </c>
      <c r="AA8" s="18"/>
      <c r="AB8" s="37" t="s">
        <v>3</v>
      </c>
      <c r="AC8" s="37" t="s">
        <v>4</v>
      </c>
      <c r="AD8" s="37"/>
      <c r="AE8" s="37" t="s">
        <v>3</v>
      </c>
      <c r="AF8" s="37" t="s">
        <v>4</v>
      </c>
      <c r="AG8" s="37"/>
      <c r="AH8" s="37" t="s">
        <v>3</v>
      </c>
      <c r="AI8" s="37" t="s">
        <v>4</v>
      </c>
      <c r="AJ8" s="18"/>
      <c r="AK8" s="37" t="s">
        <v>3</v>
      </c>
      <c r="AL8" s="37" t="s">
        <v>4</v>
      </c>
      <c r="AM8" s="37"/>
      <c r="AN8" s="37" t="s">
        <v>3</v>
      </c>
      <c r="AO8" s="37" t="s">
        <v>4</v>
      </c>
      <c r="AP8" s="18"/>
      <c r="AQ8" s="37" t="s">
        <v>3</v>
      </c>
      <c r="AR8" s="37" t="s">
        <v>4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</row>
    <row r="9" spans="1:1022" s="42" customFormat="1" ht="4.5" customHeight="1" x14ac:dyDescent="0.25">
      <c r="A9" s="38"/>
      <c r="B9" s="108"/>
      <c r="C9" s="87"/>
    </row>
    <row r="10" spans="1:1022" s="59" customFormat="1" ht="12.75" customHeight="1" x14ac:dyDescent="0.25">
      <c r="A10" s="4" t="s">
        <v>18</v>
      </c>
      <c r="B10" s="5"/>
      <c r="C10" s="39"/>
      <c r="D10" s="109"/>
      <c r="E10" s="20"/>
      <c r="F10" s="39"/>
      <c r="G10" s="109"/>
      <c r="H10" s="20"/>
      <c r="I10" s="110"/>
      <c r="J10" s="109"/>
      <c r="M10" s="109"/>
      <c r="P10" s="109"/>
      <c r="S10" s="109"/>
      <c r="V10" s="109"/>
      <c r="Y10" s="109"/>
      <c r="AB10" s="109"/>
      <c r="AE10" s="109"/>
      <c r="AH10" s="109"/>
      <c r="AK10" s="109"/>
      <c r="AN10" s="109"/>
      <c r="AQ10" s="109"/>
    </row>
    <row r="11" spans="1:1022" s="28" customFormat="1" ht="12.75" customHeight="1" x14ac:dyDescent="0.25">
      <c r="A11" s="71" t="s">
        <v>44</v>
      </c>
      <c r="B11" s="72">
        <v>541481.53398167202</v>
      </c>
      <c r="C11" s="39"/>
      <c r="D11" s="72">
        <v>37409.616351715697</v>
      </c>
      <c r="E11" s="73">
        <v>6.9087520079644911</v>
      </c>
      <c r="G11" s="72">
        <v>31475.594637746599</v>
      </c>
      <c r="H11" s="73">
        <v>5.8128657511729624</v>
      </c>
      <c r="J11" s="72">
        <v>78871.034136764007</v>
      </c>
      <c r="K11" s="73">
        <v>14.565784645840502</v>
      </c>
      <c r="M11" s="72">
        <v>121171.442467566</v>
      </c>
      <c r="N11" s="73">
        <v>22.377760803135235</v>
      </c>
      <c r="P11" s="72">
        <v>18285.588419836498</v>
      </c>
      <c r="Q11" s="73">
        <v>3.3769551263137672</v>
      </c>
      <c r="S11" s="72">
        <v>56039.651098727802</v>
      </c>
      <c r="T11" s="73">
        <v>10.349318966918753</v>
      </c>
      <c r="V11" s="72">
        <v>7339.95004202785</v>
      </c>
      <c r="W11" s="73">
        <v>1.3555309980850228</v>
      </c>
      <c r="Y11" s="72">
        <v>107012.325678229</v>
      </c>
      <c r="Z11" s="73">
        <v>19.762876287088886</v>
      </c>
      <c r="AB11" s="72">
        <v>176229.351713073</v>
      </c>
      <c r="AC11" s="73">
        <v>32.545773152633124</v>
      </c>
      <c r="AE11" s="72">
        <v>33694.291066985497</v>
      </c>
      <c r="AF11" s="73">
        <v>6.2226112900326491</v>
      </c>
      <c r="AH11" s="72">
        <v>31989.245593297001</v>
      </c>
      <c r="AI11" s="73">
        <v>5.9077260415642847</v>
      </c>
      <c r="AK11" s="72">
        <v>7702.3101711499403</v>
      </c>
      <c r="AL11" s="73">
        <v>1.4224511248818776</v>
      </c>
      <c r="AN11" s="72">
        <v>1404.2526036386</v>
      </c>
      <c r="AO11" s="73">
        <v>0.25933527101334741</v>
      </c>
      <c r="AQ11" s="72">
        <v>17192.258466746898</v>
      </c>
      <c r="AR11" s="73">
        <v>3.1750405854706059</v>
      </c>
      <c r="AMH11" s="59"/>
    </row>
    <row r="12" spans="1:1022" ht="12.75" customHeight="1" x14ac:dyDescent="0.25">
      <c r="A12" s="74" t="s">
        <v>19</v>
      </c>
      <c r="B12" s="11">
        <v>617.41710147380297</v>
      </c>
      <c r="C12" s="6"/>
      <c r="D12" s="11">
        <v>49.372692253956899</v>
      </c>
      <c r="E12" s="75">
        <v>7.9966512323843979</v>
      </c>
      <c r="F12" s="6"/>
      <c r="G12" s="11">
        <v>0</v>
      </c>
      <c r="H12" s="75">
        <v>0</v>
      </c>
      <c r="I12" s="8"/>
      <c r="J12" s="11">
        <v>49.372692253956899</v>
      </c>
      <c r="K12" s="75">
        <v>7.9966512323843979</v>
      </c>
      <c r="L12" s="12"/>
      <c r="M12" s="11">
        <v>460.79906796792602</v>
      </c>
      <c r="N12" s="75">
        <v>74.633350269692471</v>
      </c>
      <c r="O12" s="12"/>
      <c r="P12" s="11">
        <v>0</v>
      </c>
      <c r="Q12" s="75">
        <v>0</v>
      </c>
      <c r="R12" s="12"/>
      <c r="S12" s="11">
        <v>0</v>
      </c>
      <c r="T12" s="75">
        <v>0</v>
      </c>
      <c r="U12" s="12"/>
      <c r="V12" s="76" t="s">
        <v>50</v>
      </c>
      <c r="W12" s="76" t="s">
        <v>50</v>
      </c>
      <c r="X12" s="12"/>
      <c r="Y12" s="11">
        <v>115.95729686147</v>
      </c>
      <c r="Z12" s="75">
        <v>18.781030940781299</v>
      </c>
      <c r="AA12" s="12"/>
      <c r="AB12" s="11">
        <v>0</v>
      </c>
      <c r="AC12" s="75">
        <v>0</v>
      </c>
      <c r="AD12" s="12"/>
      <c r="AE12" s="11">
        <v>49.372692253956899</v>
      </c>
      <c r="AF12" s="75">
        <v>7.9966512323843979</v>
      </c>
      <c r="AG12" s="12"/>
      <c r="AH12" s="11">
        <v>0</v>
      </c>
      <c r="AI12" s="75">
        <v>0</v>
      </c>
      <c r="AJ12" s="12"/>
      <c r="AK12" s="11">
        <v>0</v>
      </c>
      <c r="AL12" s="75">
        <v>0</v>
      </c>
      <c r="AM12" s="12"/>
      <c r="AN12" s="11">
        <v>0</v>
      </c>
      <c r="AO12" s="75">
        <v>0</v>
      </c>
      <c r="AP12" s="12"/>
      <c r="AQ12" s="11">
        <v>40.660736644407102</v>
      </c>
      <c r="AR12" s="75">
        <v>6.5856187895262472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</row>
    <row r="13" spans="1:1022" ht="12.75" customHeight="1" x14ac:dyDescent="0.25">
      <c r="A13" s="74" t="s">
        <v>20</v>
      </c>
      <c r="B13" s="11">
        <v>12351.958739731301</v>
      </c>
      <c r="C13" s="6"/>
      <c r="D13" s="11">
        <v>0</v>
      </c>
      <c r="E13" s="75">
        <v>0</v>
      </c>
      <c r="F13" s="6"/>
      <c r="G13" s="11">
        <v>14.1521306711713</v>
      </c>
      <c r="H13" s="75">
        <v>0.11457397947460403</v>
      </c>
      <c r="I13" s="8"/>
      <c r="J13" s="11">
        <v>1590.0507533248599</v>
      </c>
      <c r="K13" s="75">
        <v>12.872863218125104</v>
      </c>
      <c r="L13" s="12"/>
      <c r="M13" s="11">
        <v>6012.3933638656299</v>
      </c>
      <c r="N13" s="75">
        <v>48.675627004210838</v>
      </c>
      <c r="O13" s="12"/>
      <c r="P13" s="11">
        <v>461.68030802793203</v>
      </c>
      <c r="Q13" s="75">
        <v>3.7377092796051161</v>
      </c>
      <c r="R13" s="12"/>
      <c r="S13" s="11">
        <v>3525.3597432389001</v>
      </c>
      <c r="T13" s="75">
        <v>28.540896367304324</v>
      </c>
      <c r="U13" s="12"/>
      <c r="V13" s="76" t="s">
        <v>50</v>
      </c>
      <c r="W13" s="76" t="s">
        <v>50</v>
      </c>
      <c r="X13" s="12"/>
      <c r="Y13" s="11">
        <v>2874.7544149758101</v>
      </c>
      <c r="Z13" s="75">
        <v>23.273672423539413</v>
      </c>
      <c r="AA13" s="12"/>
      <c r="AB13" s="11">
        <v>298.02771941136399</v>
      </c>
      <c r="AC13" s="75">
        <v>2.4127972388114305</v>
      </c>
      <c r="AD13" s="12"/>
      <c r="AE13" s="11">
        <v>308.027876070275</v>
      </c>
      <c r="AF13" s="75">
        <v>2.4937573267588142</v>
      </c>
      <c r="AG13" s="12"/>
      <c r="AH13" s="11">
        <v>513.55276122494797</v>
      </c>
      <c r="AI13" s="75">
        <v>4.1576625379507997</v>
      </c>
      <c r="AJ13" s="12"/>
      <c r="AK13" s="11">
        <v>50.825920805508801</v>
      </c>
      <c r="AL13" s="75">
        <v>0.41148065563093394</v>
      </c>
      <c r="AM13" s="12"/>
      <c r="AN13" s="11">
        <v>197.278770150284</v>
      </c>
      <c r="AO13" s="75">
        <v>1.5971456374422406</v>
      </c>
      <c r="AP13" s="12"/>
      <c r="AQ13" s="11">
        <v>440.26783720392098</v>
      </c>
      <c r="AR13" s="75">
        <v>3.5643564432235006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</row>
    <row r="14" spans="1:1022" ht="12.75" customHeight="1" x14ac:dyDescent="0.25">
      <c r="A14" s="74" t="s">
        <v>21</v>
      </c>
      <c r="B14" s="11">
        <v>14660.4191034545</v>
      </c>
      <c r="C14" s="6"/>
      <c r="D14" s="11">
        <v>0</v>
      </c>
      <c r="E14" s="75">
        <v>0</v>
      </c>
      <c r="F14" s="6"/>
      <c r="G14" s="11">
        <v>206.54374228025901</v>
      </c>
      <c r="H14" s="75">
        <v>1.4088529176603839</v>
      </c>
      <c r="I14" s="8"/>
      <c r="J14" s="11">
        <v>2522.3353167504802</v>
      </c>
      <c r="K14" s="75">
        <v>17.205069643310068</v>
      </c>
      <c r="L14" s="12"/>
      <c r="M14" s="11">
        <v>7278.3172296354196</v>
      </c>
      <c r="N14" s="75">
        <v>49.646037935712201</v>
      </c>
      <c r="O14" s="12"/>
      <c r="P14" s="11">
        <v>322.25806101819398</v>
      </c>
      <c r="Q14" s="75">
        <v>2.1981503990036608</v>
      </c>
      <c r="R14" s="12"/>
      <c r="S14" s="11">
        <v>2654.6663471205302</v>
      </c>
      <c r="T14" s="75">
        <v>18.107711166967931</v>
      </c>
      <c r="U14" s="12"/>
      <c r="V14" s="76" t="s">
        <v>50</v>
      </c>
      <c r="W14" s="76" t="s">
        <v>50</v>
      </c>
      <c r="X14" s="12"/>
      <c r="Y14" s="11">
        <v>4249.6047924721197</v>
      </c>
      <c r="Z14" s="75">
        <v>28.98692569757959</v>
      </c>
      <c r="AA14" s="12"/>
      <c r="AB14" s="11">
        <v>983.24251329740105</v>
      </c>
      <c r="AC14" s="75">
        <v>6.706783116900902</v>
      </c>
      <c r="AD14" s="12"/>
      <c r="AE14" s="11">
        <v>701.49169657325001</v>
      </c>
      <c r="AF14" s="75">
        <v>4.784936171490175</v>
      </c>
      <c r="AG14" s="12"/>
      <c r="AH14" s="11">
        <v>346.703810078066</v>
      </c>
      <c r="AI14" s="75">
        <v>2.3648969898573404</v>
      </c>
      <c r="AJ14" s="12"/>
      <c r="AK14" s="11">
        <v>0</v>
      </c>
      <c r="AL14" s="75">
        <v>0</v>
      </c>
      <c r="AM14" s="12"/>
      <c r="AN14" s="11">
        <v>224.989409432386</v>
      </c>
      <c r="AO14" s="75">
        <v>1.5346724254245279</v>
      </c>
      <c r="AP14" s="12"/>
      <c r="AQ14" s="11">
        <v>366.460863280985</v>
      </c>
      <c r="AR14" s="75">
        <v>2.4996615764868153</v>
      </c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</row>
    <row r="15" spans="1:1022" ht="12.75" customHeight="1" x14ac:dyDescent="0.25">
      <c r="A15" s="74" t="s">
        <v>22</v>
      </c>
      <c r="B15" s="77" t="s">
        <v>127</v>
      </c>
      <c r="C15" s="6"/>
      <c r="D15" s="77" t="s">
        <v>127</v>
      </c>
      <c r="E15" s="77" t="s">
        <v>127</v>
      </c>
      <c r="F15" s="6"/>
      <c r="G15" s="77" t="s">
        <v>127</v>
      </c>
      <c r="H15" s="77" t="s">
        <v>127</v>
      </c>
      <c r="I15" s="8"/>
      <c r="J15" s="77" t="s">
        <v>127</v>
      </c>
      <c r="K15" s="77" t="s">
        <v>127</v>
      </c>
      <c r="L15" s="12"/>
      <c r="M15" s="77" t="s">
        <v>127</v>
      </c>
      <c r="N15" s="77" t="s">
        <v>127</v>
      </c>
      <c r="O15" s="12"/>
      <c r="P15" s="77" t="s">
        <v>127</v>
      </c>
      <c r="Q15" s="77" t="s">
        <v>127</v>
      </c>
      <c r="R15" s="12"/>
      <c r="S15" s="77" t="s">
        <v>127</v>
      </c>
      <c r="T15" s="77" t="s">
        <v>127</v>
      </c>
      <c r="U15" s="12"/>
      <c r="V15" s="76" t="s">
        <v>50</v>
      </c>
      <c r="W15" s="76" t="s">
        <v>50</v>
      </c>
      <c r="X15" s="12"/>
      <c r="Y15" s="77" t="s">
        <v>127</v>
      </c>
      <c r="Z15" s="77" t="s">
        <v>127</v>
      </c>
      <c r="AA15" s="12"/>
      <c r="AB15" s="77" t="s">
        <v>127</v>
      </c>
      <c r="AC15" s="77" t="s">
        <v>127</v>
      </c>
      <c r="AD15" s="12"/>
      <c r="AE15" s="77" t="s">
        <v>127</v>
      </c>
      <c r="AF15" s="77" t="s">
        <v>127</v>
      </c>
      <c r="AG15" s="12"/>
      <c r="AH15" s="77" t="s">
        <v>127</v>
      </c>
      <c r="AI15" s="77" t="s">
        <v>127</v>
      </c>
      <c r="AJ15" s="12"/>
      <c r="AK15" s="77" t="s">
        <v>127</v>
      </c>
      <c r="AL15" s="77" t="s">
        <v>127</v>
      </c>
      <c r="AM15" s="12"/>
      <c r="AN15" s="77" t="s">
        <v>127</v>
      </c>
      <c r="AO15" s="77" t="s">
        <v>127</v>
      </c>
      <c r="AP15" s="12"/>
      <c r="AQ15" s="77" t="s">
        <v>127</v>
      </c>
      <c r="AR15" s="77" t="s">
        <v>127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</row>
    <row r="16" spans="1:1022" ht="12.75" customHeight="1" x14ac:dyDescent="0.25">
      <c r="A16" s="74" t="s">
        <v>23</v>
      </c>
      <c r="B16" s="11">
        <v>24431.946517209399</v>
      </c>
      <c r="C16" s="6"/>
      <c r="D16" s="11">
        <v>417.89625705076298</v>
      </c>
      <c r="E16" s="75">
        <v>1.7104501139784536</v>
      </c>
      <c r="F16" s="6"/>
      <c r="G16" s="11">
        <v>18.368933946601</v>
      </c>
      <c r="H16" s="75">
        <v>7.5184078901213508E-2</v>
      </c>
      <c r="I16" s="8"/>
      <c r="J16" s="11">
        <v>3562.6173156441801</v>
      </c>
      <c r="K16" s="75">
        <v>14.581798929261492</v>
      </c>
      <c r="L16" s="12"/>
      <c r="M16" s="11">
        <v>9259.3632146516102</v>
      </c>
      <c r="N16" s="75">
        <v>37.898589897982511</v>
      </c>
      <c r="O16" s="12"/>
      <c r="P16" s="11">
        <v>861.09488603958596</v>
      </c>
      <c r="Q16" s="75">
        <v>3.5244628807330072</v>
      </c>
      <c r="R16" s="12"/>
      <c r="S16" s="11">
        <v>5396.6872290232004</v>
      </c>
      <c r="T16" s="75">
        <v>22.088650305541051</v>
      </c>
      <c r="U16" s="12"/>
      <c r="V16" s="76" t="s">
        <v>50</v>
      </c>
      <c r="W16" s="76" t="s">
        <v>50</v>
      </c>
      <c r="X16" s="12"/>
      <c r="Y16" s="11">
        <v>7697.2691639864097</v>
      </c>
      <c r="Z16" s="75">
        <v>31.504936205408768</v>
      </c>
      <c r="AA16" s="12"/>
      <c r="AB16" s="11">
        <v>2900.4067359642399</v>
      </c>
      <c r="AC16" s="75">
        <v>11.871369863720226</v>
      </c>
      <c r="AD16" s="12"/>
      <c r="AE16" s="11">
        <v>692.84239114961201</v>
      </c>
      <c r="AF16" s="75">
        <v>2.8358051236793065</v>
      </c>
      <c r="AG16" s="12"/>
      <c r="AH16" s="11">
        <v>2868.8440053958402</v>
      </c>
      <c r="AI16" s="75">
        <v>11.742183552076298</v>
      </c>
      <c r="AJ16" s="12"/>
      <c r="AK16" s="11">
        <v>118.301444968204</v>
      </c>
      <c r="AL16" s="75">
        <v>0.48420802200461066</v>
      </c>
      <c r="AM16" s="12"/>
      <c r="AN16" s="11">
        <v>273.77293211462302</v>
      </c>
      <c r="AO16" s="75">
        <v>1.12055309191915</v>
      </c>
      <c r="AP16" s="12"/>
      <c r="AQ16" s="11">
        <v>600.98802807330105</v>
      </c>
      <c r="AR16" s="75">
        <v>2.4598450543020651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</row>
    <row r="17" spans="1:1021" ht="12.75" customHeight="1" x14ac:dyDescent="0.25">
      <c r="A17" s="74" t="s">
        <v>24</v>
      </c>
      <c r="B17" s="11">
        <v>21919.069419428299</v>
      </c>
      <c r="C17" s="6"/>
      <c r="D17" s="11">
        <v>81.321473288814104</v>
      </c>
      <c r="E17" s="75">
        <v>0.37100787324818446</v>
      </c>
      <c r="F17" s="6"/>
      <c r="G17" s="11">
        <v>494.60142402938601</v>
      </c>
      <c r="H17" s="75">
        <v>2.2564891536453118</v>
      </c>
      <c r="I17" s="8"/>
      <c r="J17" s="11">
        <v>3053.3603172959201</v>
      </c>
      <c r="K17" s="75">
        <v>13.930154875049247</v>
      </c>
      <c r="L17" s="12"/>
      <c r="M17" s="11">
        <v>10510.8754252816</v>
      </c>
      <c r="N17" s="75">
        <v>47.953109797467619</v>
      </c>
      <c r="O17" s="12"/>
      <c r="P17" s="11">
        <v>1014.37269809569</v>
      </c>
      <c r="Q17" s="75">
        <v>4.6278091404582415</v>
      </c>
      <c r="R17" s="12"/>
      <c r="S17" s="11">
        <v>3276.36843665899</v>
      </c>
      <c r="T17" s="75">
        <v>14.947570875225805</v>
      </c>
      <c r="U17" s="12"/>
      <c r="V17" s="76" t="s">
        <v>50</v>
      </c>
      <c r="W17" s="76" t="s">
        <v>50</v>
      </c>
      <c r="X17" s="12"/>
      <c r="Y17" s="11">
        <v>7127.6638041863298</v>
      </c>
      <c r="Z17" s="75">
        <v>32.518094941880236</v>
      </c>
      <c r="AA17" s="12"/>
      <c r="AB17" s="11">
        <v>838.22025652569096</v>
      </c>
      <c r="AC17" s="75">
        <v>3.824159869591552</v>
      </c>
      <c r="AD17" s="12"/>
      <c r="AE17" s="11">
        <v>851.87597345786105</v>
      </c>
      <c r="AF17" s="75">
        <v>3.8864604931758091</v>
      </c>
      <c r="AG17" s="12"/>
      <c r="AH17" s="11">
        <v>2410.2217675662801</v>
      </c>
      <c r="AI17" s="75">
        <v>10.996004079579873</v>
      </c>
      <c r="AJ17" s="12"/>
      <c r="AK17" s="11">
        <v>347.87189058440998</v>
      </c>
      <c r="AL17" s="75">
        <v>1.5870741769541934</v>
      </c>
      <c r="AM17" s="12"/>
      <c r="AN17" s="11">
        <v>81.321473288814104</v>
      </c>
      <c r="AO17" s="75">
        <v>0.37100787324818446</v>
      </c>
      <c r="AP17" s="12"/>
      <c r="AQ17" s="11">
        <v>591.83631045085303</v>
      </c>
      <c r="AR17" s="75">
        <v>2.7000977966987505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</row>
    <row r="18" spans="1:1021" ht="12.75" customHeight="1" x14ac:dyDescent="0.25">
      <c r="A18" s="74" t="s">
        <v>124</v>
      </c>
      <c r="B18" s="11">
        <v>66481.835561524596</v>
      </c>
      <c r="C18" s="6"/>
      <c r="D18" s="11">
        <v>673.15778373966702</v>
      </c>
      <c r="E18" s="75">
        <v>1.0125439197849817</v>
      </c>
      <c r="F18" s="6"/>
      <c r="G18" s="11">
        <v>576.80296429653004</v>
      </c>
      <c r="H18" s="75">
        <v>0.867609865799714</v>
      </c>
      <c r="I18" s="8"/>
      <c r="J18" s="11">
        <v>6720.5790088906997</v>
      </c>
      <c r="K18" s="75">
        <v>10.10889508709675</v>
      </c>
      <c r="L18" s="12"/>
      <c r="M18" s="11">
        <v>21888.708898633198</v>
      </c>
      <c r="N18" s="75">
        <v>32.924344994019648</v>
      </c>
      <c r="O18" s="12"/>
      <c r="P18" s="11">
        <v>2571.79173083976</v>
      </c>
      <c r="Q18" s="75">
        <v>3.8684126410134008</v>
      </c>
      <c r="R18" s="12"/>
      <c r="S18" s="11">
        <v>17620.278748160901</v>
      </c>
      <c r="T18" s="75">
        <v>26.503899297206502</v>
      </c>
      <c r="U18" s="12"/>
      <c r="V18" s="76" t="s">
        <v>50</v>
      </c>
      <c r="W18" s="76" t="s">
        <v>50</v>
      </c>
      <c r="X18" s="12"/>
      <c r="Y18" s="11">
        <v>22605.1386294923</v>
      </c>
      <c r="Z18" s="75">
        <v>34.001977289830876</v>
      </c>
      <c r="AA18" s="12"/>
      <c r="AB18" s="11">
        <v>4098.2979940284404</v>
      </c>
      <c r="AC18" s="75">
        <v>6.1645379665182878</v>
      </c>
      <c r="AD18" s="12"/>
      <c r="AE18" s="11">
        <v>3121.6329543637398</v>
      </c>
      <c r="AF18" s="75">
        <v>4.6954674581373022</v>
      </c>
      <c r="AG18" s="12"/>
      <c r="AH18" s="11">
        <v>3059.7222980919701</v>
      </c>
      <c r="AI18" s="75">
        <v>4.6023432900862025</v>
      </c>
      <c r="AJ18" s="12"/>
      <c r="AK18" s="11">
        <v>0</v>
      </c>
      <c r="AL18" s="75">
        <v>0</v>
      </c>
      <c r="AM18" s="12"/>
      <c r="AN18" s="11">
        <v>372.35699825849201</v>
      </c>
      <c r="AO18" s="75">
        <v>0.56008832354500793</v>
      </c>
      <c r="AP18" s="12"/>
      <c r="AQ18" s="11">
        <v>4486.1353276224099</v>
      </c>
      <c r="AR18" s="75">
        <v>6.7479113501172581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</row>
    <row r="19" spans="1:1021" ht="12.75" customHeight="1" x14ac:dyDescent="0.25">
      <c r="A19" s="74" t="s">
        <v>25</v>
      </c>
      <c r="B19" s="11">
        <v>9789.3547443524203</v>
      </c>
      <c r="C19" s="6"/>
      <c r="D19" s="11">
        <v>0</v>
      </c>
      <c r="E19" s="75">
        <v>0</v>
      </c>
      <c r="F19" s="6"/>
      <c r="G19" s="11">
        <v>255.50147817489301</v>
      </c>
      <c r="H19" s="75">
        <v>2.6099930470115456</v>
      </c>
      <c r="I19" s="8"/>
      <c r="J19" s="11"/>
      <c r="K19" s="75">
        <v>0</v>
      </c>
      <c r="L19" s="12"/>
      <c r="M19" s="11">
        <v>592.38755821743803</v>
      </c>
      <c r="N19" s="75">
        <v>6.0513442784284885</v>
      </c>
      <c r="O19" s="12"/>
      <c r="P19" s="11">
        <v>135.473046019035</v>
      </c>
      <c r="Q19" s="75">
        <v>1.3838812624212111</v>
      </c>
      <c r="R19" s="12"/>
      <c r="S19" s="11"/>
      <c r="T19" s="75">
        <v>0</v>
      </c>
      <c r="U19" s="12"/>
      <c r="V19" s="11">
        <v>7339.95004202785</v>
      </c>
      <c r="W19" s="75">
        <v>74.978895276650832</v>
      </c>
      <c r="X19" s="12"/>
      <c r="Y19" s="11">
        <v>638.75369543723195</v>
      </c>
      <c r="Z19" s="75">
        <v>6.524982617528857</v>
      </c>
      <c r="AA19" s="12"/>
      <c r="AB19" s="11">
        <v>0</v>
      </c>
      <c r="AC19" s="75">
        <v>0</v>
      </c>
      <c r="AD19" s="12"/>
      <c r="AE19" s="11">
        <v>124.42875167458</v>
      </c>
      <c r="AF19" s="75">
        <v>1.2710618311831454</v>
      </c>
      <c r="AG19" s="12"/>
      <c r="AH19" s="11">
        <v>11.793442225976101</v>
      </c>
      <c r="AI19" s="75">
        <v>0.1204721101028631</v>
      </c>
      <c r="AJ19" s="12"/>
      <c r="AK19" s="11">
        <v>695.74378116882201</v>
      </c>
      <c r="AL19" s="75">
        <v>7.1071464804174536</v>
      </c>
      <c r="AM19" s="12"/>
      <c r="AN19" s="11">
        <v>0</v>
      </c>
      <c r="AO19" s="75">
        <v>0</v>
      </c>
      <c r="AP19" s="12"/>
      <c r="AQ19" s="11">
        <v>65.145844318488003</v>
      </c>
      <c r="AR19" s="75">
        <v>0.66547638756345318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</row>
    <row r="20" spans="1:1021" ht="12.75" customHeight="1" x14ac:dyDescent="0.25">
      <c r="A20" s="74" t="s">
        <v>26</v>
      </c>
      <c r="B20" s="11">
        <v>31877.872643284401</v>
      </c>
      <c r="C20" s="6"/>
      <c r="D20" s="11">
        <v>418.632543940267</v>
      </c>
      <c r="E20" s="75">
        <v>1.3132386487166006</v>
      </c>
      <c r="F20" s="6"/>
      <c r="G20" s="11">
        <v>162.64294657762801</v>
      </c>
      <c r="H20" s="75">
        <v>0.51020640052620148</v>
      </c>
      <c r="I20" s="8"/>
      <c r="J20" s="11">
        <v>3210.27832843232</v>
      </c>
      <c r="K20" s="75">
        <v>10.070553842646767</v>
      </c>
      <c r="L20" s="12"/>
      <c r="M20" s="11">
        <v>7089.2037375638702</v>
      </c>
      <c r="N20" s="75">
        <v>22.238634983245433</v>
      </c>
      <c r="O20" s="12"/>
      <c r="P20" s="11">
        <v>2528.12328020103</v>
      </c>
      <c r="Q20" s="75">
        <v>7.9306524261857252</v>
      </c>
      <c r="R20" s="12"/>
      <c r="S20" s="11">
        <v>9784.1689864989094</v>
      </c>
      <c r="T20" s="75">
        <v>30.692666025692606</v>
      </c>
      <c r="U20" s="12"/>
      <c r="V20" s="76" t="s">
        <v>50</v>
      </c>
      <c r="W20" s="76" t="s">
        <v>50</v>
      </c>
      <c r="X20" s="12"/>
      <c r="Y20" s="11">
        <v>8179.3331013793704</v>
      </c>
      <c r="Z20" s="75">
        <v>25.658340482461529</v>
      </c>
      <c r="AA20" s="12"/>
      <c r="AB20" s="11">
        <v>8097.9425641339603</v>
      </c>
      <c r="AC20" s="75">
        <v>25.403020630487166</v>
      </c>
      <c r="AD20" s="12"/>
      <c r="AE20" s="11">
        <v>1066.98427828845</v>
      </c>
      <c r="AF20" s="75">
        <v>3.3471000095523245</v>
      </c>
      <c r="AG20" s="12"/>
      <c r="AH20" s="11">
        <v>1723.0928182859</v>
      </c>
      <c r="AI20" s="75">
        <v>5.4052942540031692</v>
      </c>
      <c r="AJ20" s="12"/>
      <c r="AK20" s="11">
        <v>165.749773195389</v>
      </c>
      <c r="AL20" s="75">
        <v>0.51995242922932916</v>
      </c>
      <c r="AM20" s="12"/>
      <c r="AN20" s="11">
        <v>23.586884451952098</v>
      </c>
      <c r="AO20" s="75">
        <v>7.3991400605338278E-2</v>
      </c>
      <c r="AP20" s="12"/>
      <c r="AQ20" s="11">
        <v>963.54693552627396</v>
      </c>
      <c r="AR20" s="75">
        <v>3.0226199417647179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</row>
    <row r="21" spans="1:1021" s="42" customFormat="1" ht="12.75" customHeight="1" x14ac:dyDescent="0.25">
      <c r="A21" s="74" t="s">
        <v>93</v>
      </c>
      <c r="B21" s="11">
        <v>16904.295053768099</v>
      </c>
      <c r="C21" s="87"/>
      <c r="D21" s="11">
        <v>1004.24175970161</v>
      </c>
      <c r="E21" s="75">
        <v>5.9407491203116258</v>
      </c>
      <c r="F21" s="6"/>
      <c r="G21" s="11">
        <v>0</v>
      </c>
      <c r="H21" s="75">
        <v>0</v>
      </c>
      <c r="I21" s="8"/>
      <c r="J21" s="11">
        <v>799.66047719672395</v>
      </c>
      <c r="K21" s="75">
        <v>4.7305165619342011</v>
      </c>
      <c r="L21" s="9"/>
      <c r="M21" s="11">
        <v>4117.1793521707896</v>
      </c>
      <c r="N21" s="75">
        <v>24.355818086912993</v>
      </c>
      <c r="O21" s="9"/>
      <c r="P21" s="11">
        <v>638.34237114617201</v>
      </c>
      <c r="Q21" s="75">
        <v>3.7762140871049255</v>
      </c>
      <c r="R21" s="9"/>
      <c r="S21" s="11">
        <v>2624.2994152425599</v>
      </c>
      <c r="T21" s="75">
        <v>15.524453441538713</v>
      </c>
      <c r="U21" s="9"/>
      <c r="V21" s="76" t="s">
        <v>50</v>
      </c>
      <c r="W21" s="76" t="s">
        <v>50</v>
      </c>
      <c r="X21" s="9"/>
      <c r="Y21" s="11">
        <v>1858.34078477916</v>
      </c>
      <c r="Z21" s="75">
        <v>10.993305422487413</v>
      </c>
      <c r="AA21" s="9"/>
      <c r="AB21" s="11">
        <v>5606.2411584314796</v>
      </c>
      <c r="AC21" s="75">
        <v>33.164595983443895</v>
      </c>
      <c r="AD21" s="9"/>
      <c r="AE21" s="11">
        <v>151.420642423949</v>
      </c>
      <c r="AF21" s="75">
        <v>0.89575248149845899</v>
      </c>
      <c r="AG21" s="9"/>
      <c r="AH21" s="11">
        <v>3127.0954552386902</v>
      </c>
      <c r="AI21" s="75">
        <v>18.498822017080425</v>
      </c>
      <c r="AJ21" s="9"/>
      <c r="AK21" s="11">
        <v>81.321473288814104</v>
      </c>
      <c r="AL21" s="75">
        <v>0.4810698880382292</v>
      </c>
      <c r="AM21" s="9"/>
      <c r="AN21" s="11">
        <v>195.56580926412201</v>
      </c>
      <c r="AO21" s="75">
        <v>1.1569001170535582</v>
      </c>
      <c r="AP21" s="9"/>
      <c r="AQ21" s="11">
        <v>369.61073321141998</v>
      </c>
      <c r="AR21" s="75">
        <v>2.1864900727051073</v>
      </c>
    </row>
    <row r="22" spans="1:1021" ht="12.75" customHeight="1" x14ac:dyDescent="0.25">
      <c r="A22" s="74" t="s">
        <v>27</v>
      </c>
      <c r="B22" s="11">
        <v>39386.516432867698</v>
      </c>
      <c r="C22" s="12"/>
      <c r="D22" s="11">
        <v>298.85007985556399</v>
      </c>
      <c r="E22" s="75">
        <v>0.75876240632993941</v>
      </c>
      <c r="F22" s="42"/>
      <c r="G22" s="11">
        <v>104.90835774076599</v>
      </c>
      <c r="H22" s="75">
        <v>0.26635602038981265</v>
      </c>
      <c r="I22" s="42"/>
      <c r="J22" s="11">
        <v>3252.6677633747499</v>
      </c>
      <c r="K22" s="75">
        <v>8.2583281233280825</v>
      </c>
      <c r="L22" s="42"/>
      <c r="M22" s="11">
        <v>9136.7731030927498</v>
      </c>
      <c r="N22" s="75">
        <v>23.197718230973567</v>
      </c>
      <c r="O22" s="42"/>
      <c r="P22" s="11">
        <v>1819.06320644831</v>
      </c>
      <c r="Q22" s="75">
        <v>4.6184922435291025</v>
      </c>
      <c r="R22" s="42"/>
      <c r="S22" s="11">
        <v>10639.3689673238</v>
      </c>
      <c r="T22" s="75">
        <v>27.012718896981053</v>
      </c>
      <c r="U22" s="42"/>
      <c r="V22" s="76" t="s">
        <v>50</v>
      </c>
      <c r="W22" s="76" t="s">
        <v>50</v>
      </c>
      <c r="X22" s="42"/>
      <c r="Y22" s="11">
        <v>6410.3328110112398</v>
      </c>
      <c r="Z22" s="75">
        <v>16.275450056461136</v>
      </c>
      <c r="AA22" s="42"/>
      <c r="AB22" s="11">
        <v>7265.0102023358404</v>
      </c>
      <c r="AC22" s="75">
        <v>18.44542462829552</v>
      </c>
      <c r="AD22" s="42"/>
      <c r="AE22" s="11">
        <v>1684.4700551557501</v>
      </c>
      <c r="AF22" s="75">
        <v>4.2767683149304228</v>
      </c>
      <c r="AG22" s="42"/>
      <c r="AH22" s="11">
        <v>7076.8196980081802</v>
      </c>
      <c r="AI22" s="75">
        <v>17.967620238947145</v>
      </c>
      <c r="AJ22" s="42"/>
      <c r="AK22" s="11">
        <v>82.862708086508704</v>
      </c>
      <c r="AL22" s="75">
        <v>0.21038343979403193</v>
      </c>
      <c r="AM22" s="42"/>
      <c r="AN22" s="11">
        <v>35.380326677928203</v>
      </c>
      <c r="AO22" s="75">
        <v>8.9828524790284914E-2</v>
      </c>
      <c r="AP22" s="42"/>
      <c r="AQ22" s="11">
        <v>1674.0088951238099</v>
      </c>
      <c r="AR22" s="75">
        <v>4.250208057818651</v>
      </c>
    </row>
    <row r="23" spans="1:1021" ht="12.75" customHeight="1" x14ac:dyDescent="0.25">
      <c r="A23" s="74" t="s">
        <v>45</v>
      </c>
      <c r="B23" s="11">
        <v>3108.8395709727401</v>
      </c>
      <c r="C23" s="12"/>
      <c r="D23" s="11">
        <v>298.85007985556399</v>
      </c>
      <c r="E23" s="75">
        <v>9.6129141769144208</v>
      </c>
      <c r="F23" s="12"/>
      <c r="G23" s="11">
        <v>60.762182423989699</v>
      </c>
      <c r="H23" s="75">
        <v>1.9544972018281894</v>
      </c>
      <c r="I23" s="12"/>
      <c r="J23" s="11">
        <v>81.321473288814104</v>
      </c>
      <c r="K23" s="75">
        <v>2.6158144038088471</v>
      </c>
      <c r="L23" s="12"/>
      <c r="M23" s="11">
        <v>786.28145872022799</v>
      </c>
      <c r="N23" s="75">
        <v>25.291799102846742</v>
      </c>
      <c r="O23" s="12"/>
      <c r="P23" s="11">
        <v>0</v>
      </c>
      <c r="Q23" s="75">
        <v>0</v>
      </c>
      <c r="R23" s="12"/>
      <c r="S23" s="11">
        <v>477.79248881558402</v>
      </c>
      <c r="T23" s="75">
        <v>15.368837082387149</v>
      </c>
      <c r="U23" s="12"/>
      <c r="V23" s="76" t="s">
        <v>50</v>
      </c>
      <c r="W23" s="76" t="s">
        <v>50</v>
      </c>
      <c r="X23" s="12"/>
      <c r="Y23" s="11">
        <v>948.06403399515602</v>
      </c>
      <c r="Z23" s="75">
        <v>30.495752912026642</v>
      </c>
      <c r="AA23" s="12"/>
      <c r="AB23" s="11">
        <v>1422.4904308392499</v>
      </c>
      <c r="AC23" s="75">
        <v>45.756315125458855</v>
      </c>
      <c r="AD23" s="12"/>
      <c r="AE23" s="11">
        <v>685.686972083878</v>
      </c>
      <c r="AF23" s="75">
        <v>22.05604234088316</v>
      </c>
      <c r="AG23" s="12"/>
      <c r="AH23" s="11">
        <v>337.43217292172199</v>
      </c>
      <c r="AI23" s="75">
        <v>10.853959016487337</v>
      </c>
      <c r="AJ23" s="12"/>
      <c r="AK23" s="11">
        <v>0</v>
      </c>
      <c r="AL23" s="75">
        <v>0</v>
      </c>
      <c r="AM23" s="12"/>
      <c r="AN23" s="11">
        <v>0</v>
      </c>
      <c r="AO23" s="75">
        <v>0</v>
      </c>
      <c r="AP23" s="12"/>
      <c r="AQ23" s="11">
        <v>0</v>
      </c>
      <c r="AR23" s="75">
        <v>0</v>
      </c>
    </row>
    <row r="24" spans="1:1021" ht="12.75" customHeight="1" x14ac:dyDescent="0.25">
      <c r="A24" s="74" t="s">
        <v>29</v>
      </c>
      <c r="B24" s="77" t="s">
        <v>127</v>
      </c>
      <c r="C24" s="12"/>
      <c r="D24" s="77" t="s">
        <v>127</v>
      </c>
      <c r="E24" s="77" t="s">
        <v>127</v>
      </c>
      <c r="F24" s="12"/>
      <c r="G24" s="77" t="s">
        <v>127</v>
      </c>
      <c r="H24" s="77" t="s">
        <v>127</v>
      </c>
      <c r="I24" s="12"/>
      <c r="J24" s="77" t="s">
        <v>127</v>
      </c>
      <c r="K24" s="77" t="s">
        <v>127</v>
      </c>
      <c r="L24" s="12"/>
      <c r="M24" s="77" t="s">
        <v>127</v>
      </c>
      <c r="N24" s="77" t="s">
        <v>127</v>
      </c>
      <c r="O24" s="12"/>
      <c r="P24" s="77" t="s">
        <v>127</v>
      </c>
      <c r="Q24" s="77" t="s">
        <v>127</v>
      </c>
      <c r="R24" s="12"/>
      <c r="S24" s="77" t="s">
        <v>127</v>
      </c>
      <c r="T24" s="77" t="s">
        <v>127</v>
      </c>
      <c r="U24" s="12"/>
      <c r="V24" s="76" t="s">
        <v>50</v>
      </c>
      <c r="W24" s="76" t="s">
        <v>50</v>
      </c>
      <c r="X24" s="12"/>
      <c r="Y24" s="77" t="s">
        <v>127</v>
      </c>
      <c r="Z24" s="77" t="s">
        <v>127</v>
      </c>
      <c r="AA24" s="12"/>
      <c r="AB24" s="77" t="s">
        <v>127</v>
      </c>
      <c r="AC24" s="77" t="s">
        <v>127</v>
      </c>
      <c r="AD24" s="12"/>
      <c r="AE24" s="77" t="s">
        <v>127</v>
      </c>
      <c r="AF24" s="77" t="s">
        <v>127</v>
      </c>
      <c r="AG24" s="12"/>
      <c r="AH24" s="77" t="s">
        <v>127</v>
      </c>
      <c r="AI24" s="77" t="s">
        <v>127</v>
      </c>
      <c r="AJ24" s="12"/>
      <c r="AK24" s="77" t="s">
        <v>127</v>
      </c>
      <c r="AL24" s="77" t="s">
        <v>127</v>
      </c>
      <c r="AM24" s="12"/>
      <c r="AN24" s="77" t="s">
        <v>127</v>
      </c>
      <c r="AO24" s="77" t="s">
        <v>127</v>
      </c>
      <c r="AP24" s="12"/>
      <c r="AQ24" s="77" t="s">
        <v>127</v>
      </c>
      <c r="AR24" s="77" t="s">
        <v>127</v>
      </c>
    </row>
    <row r="25" spans="1:1021" ht="12.75" customHeight="1" x14ac:dyDescent="0.25">
      <c r="A25" s="78" t="s">
        <v>123</v>
      </c>
      <c r="B25" s="15">
        <v>299911.34835695999</v>
      </c>
      <c r="C25" s="18"/>
      <c r="D25" s="15">
        <v>34167.2936820295</v>
      </c>
      <c r="E25" s="79">
        <v>11.392464429643043</v>
      </c>
      <c r="F25" s="18"/>
      <c r="G25" s="15">
        <v>29581.310477605399</v>
      </c>
      <c r="H25" s="79">
        <v>9.8633515002563961</v>
      </c>
      <c r="I25" s="18"/>
      <c r="J25" s="15">
        <v>53988.129953666903</v>
      </c>
      <c r="K25" s="79">
        <v>18.001362819191904</v>
      </c>
      <c r="L25" s="18"/>
      <c r="M25" s="15">
        <v>43998.499321121402</v>
      </c>
      <c r="N25" s="79">
        <v>14.670501653959949</v>
      </c>
      <c r="O25" s="18"/>
      <c r="P25" s="15">
        <v>7933.3888320008</v>
      </c>
      <c r="Q25" s="79">
        <v>2.6452446282753979</v>
      </c>
      <c r="R25" s="18"/>
      <c r="S25" s="15">
        <v>0</v>
      </c>
      <c r="T25" s="79">
        <v>0</v>
      </c>
      <c r="U25" s="18"/>
      <c r="V25" s="80" t="s">
        <v>50</v>
      </c>
      <c r="W25" s="80" t="s">
        <v>50</v>
      </c>
      <c r="X25" s="18"/>
      <c r="Y25" s="15">
        <v>44307.113149652097</v>
      </c>
      <c r="Z25" s="79">
        <v>14.773403338148098</v>
      </c>
      <c r="AA25" s="18"/>
      <c r="AB25" s="15">
        <v>144719.47213810499</v>
      </c>
      <c r="AC25" s="79">
        <v>48.254083391955284</v>
      </c>
      <c r="AD25" s="18"/>
      <c r="AE25" s="15">
        <v>24380.4855351648</v>
      </c>
      <c r="AF25" s="79">
        <v>8.129230743928602</v>
      </c>
      <c r="AG25" s="18"/>
      <c r="AH25" s="15">
        <v>10513.967364259401</v>
      </c>
      <c r="AI25" s="79">
        <v>3.5056917391953721</v>
      </c>
      <c r="AJ25" s="18"/>
      <c r="AK25" s="15">
        <v>6159.63317905228</v>
      </c>
      <c r="AL25" s="79">
        <v>2.0538179741438034</v>
      </c>
      <c r="AM25" s="18"/>
      <c r="AN25" s="15">
        <v>0</v>
      </c>
      <c r="AO25" s="79">
        <v>0</v>
      </c>
      <c r="AP25" s="18"/>
      <c r="AQ25" s="15">
        <v>7593.5969552910101</v>
      </c>
      <c r="AR25" s="79">
        <v>2.5319471893584273</v>
      </c>
    </row>
    <row r="26" spans="1:1021" ht="12.75" customHeight="1" x14ac:dyDescent="0.25">
      <c r="B26" s="111"/>
    </row>
    <row r="27" spans="1:1021" x14ac:dyDescent="0.25">
      <c r="A27" s="12" t="s">
        <v>128</v>
      </c>
    </row>
    <row r="28" spans="1:1021" x14ac:dyDescent="0.25">
      <c r="A28" s="65" t="s">
        <v>125</v>
      </c>
    </row>
    <row r="29" spans="1:1021" x14ac:dyDescent="0.25">
      <c r="A29" s="65" t="s">
        <v>132</v>
      </c>
    </row>
    <row r="40" ht="11.25" customHeight="1" x14ac:dyDescent="0.25"/>
  </sheetData>
  <mergeCells count="17">
    <mergeCell ref="A6:A8"/>
    <mergeCell ref="B6:B8"/>
    <mergeCell ref="D6:AR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</mergeCells>
  <hyperlinks>
    <hyperlink ref="AS3" location="Índice!A1" display="Índice"/>
  </hyperlinks>
  <pageMargins left="0.70833333333333304" right="0.70833333333333304" top="0.74791666666666701" bottom="0.74791666666666701" header="0.51180555555555496" footer="0.51180555555555496"/>
  <pageSetup firstPageNumber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showGridLines="0" zoomScaleNormal="100" workbookViewId="0"/>
  </sheetViews>
  <sheetFormatPr baseColWidth="10" defaultColWidth="9.109375" defaultRowHeight="13.2" x14ac:dyDescent="0.25"/>
  <cols>
    <col min="1" max="1" width="42" style="65" customWidth="1"/>
    <col min="2" max="2" width="12.6640625" style="9"/>
    <col min="3" max="3" width="0.88671875" style="9"/>
    <col min="4" max="5" width="12.88671875" style="9"/>
    <col min="6" max="6" width="0.88671875" style="9"/>
    <col min="7" max="8" width="12.88671875" style="9"/>
    <col min="9" max="9" width="1.44140625" style="9"/>
    <col min="10" max="11" width="12.88671875" style="9"/>
    <col min="12" max="12" width="1.33203125" style="9"/>
    <col min="13" max="14" width="12.88671875" style="9"/>
    <col min="15" max="15" width="1.44140625" style="9"/>
    <col min="16" max="17" width="12.88671875" style="9"/>
    <col min="18" max="18" width="1.44140625" style="9"/>
    <col min="19" max="19" width="14.6640625" style="9" customWidth="1"/>
    <col min="20" max="20" width="11.6640625" style="9" customWidth="1"/>
    <col min="21" max="21" width="1.44140625" style="9"/>
    <col min="22" max="23" width="12.88671875" style="9"/>
    <col min="24" max="24" width="1.44140625" style="9"/>
    <col min="25" max="26" width="12.88671875" style="9"/>
    <col min="27" max="27" width="1.44140625" style="9"/>
    <col min="28" max="29" width="12.88671875" style="9"/>
    <col min="30" max="30" width="1.44140625" style="9"/>
    <col min="31" max="32" width="12.88671875" style="9"/>
    <col min="33" max="33" width="1.44140625" style="9"/>
    <col min="34" max="35" width="12.88671875" style="9"/>
    <col min="36" max="36" width="1.44140625" style="9"/>
    <col min="37" max="38" width="12.88671875" style="9"/>
    <col min="39" max="39" width="1.44140625" style="9"/>
    <col min="40" max="41" width="12.88671875" style="9"/>
    <col min="42" max="42" width="1.44140625" style="9"/>
    <col min="43" max="44" width="12.88671875" style="9"/>
    <col min="45" max="45" width="1.44140625" style="9"/>
    <col min="46" max="47" width="12.88671875" style="9"/>
    <col min="48" max="1025" width="8.109375" style="9"/>
    <col min="1026" max="16384" width="9.109375" style="12"/>
  </cols>
  <sheetData>
    <row r="1" spans="1:1024" x14ac:dyDescent="0.25">
      <c r="A1" s="41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</row>
    <row r="2" spans="1:1024" x14ac:dyDescent="0.25">
      <c r="A2" s="10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</row>
    <row r="3" spans="1:1024" x14ac:dyDescent="0.25">
      <c r="A3" s="97" t="s">
        <v>68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99" t="s">
        <v>72</v>
      </c>
      <c r="AT3" s="35" t="s">
        <v>1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</row>
    <row r="4" spans="1:1024" x14ac:dyDescent="0.25">
      <c r="A4" s="45" t="s">
        <v>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</row>
    <row r="5" spans="1:1024" ht="12.75" customHeight="1" x14ac:dyDescent="0.25">
      <c r="A5" s="42"/>
      <c r="B5" s="112"/>
      <c r="C5" s="112"/>
      <c r="D5" s="112"/>
      <c r="E5" s="18"/>
      <c r="F5" s="18"/>
      <c r="G5" s="18"/>
      <c r="H5" s="11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22"/>
      <c r="AT5" s="22"/>
      <c r="AU5" s="2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</row>
    <row r="6" spans="1:1024" ht="12.75" customHeight="1" x14ac:dyDescent="0.25">
      <c r="A6" s="136" t="s">
        <v>2</v>
      </c>
      <c r="B6" s="167" t="s">
        <v>30</v>
      </c>
      <c r="C6" s="36"/>
      <c r="D6" s="168" t="s">
        <v>130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</row>
    <row r="7" spans="1:1024" ht="42" customHeight="1" x14ac:dyDescent="0.25">
      <c r="A7" s="136"/>
      <c r="B7" s="167"/>
      <c r="C7" s="36"/>
      <c r="D7" s="166" t="s">
        <v>36</v>
      </c>
      <c r="E7" s="166"/>
      <c r="F7" s="12"/>
      <c r="G7" s="166" t="s">
        <v>38</v>
      </c>
      <c r="H7" s="166"/>
      <c r="I7" s="36"/>
      <c r="J7" s="166" t="s">
        <v>39</v>
      </c>
      <c r="K7" s="166"/>
      <c r="L7" s="36"/>
      <c r="M7" s="166" t="s">
        <v>42</v>
      </c>
      <c r="N7" s="166"/>
      <c r="O7" s="36"/>
      <c r="P7" s="169" t="s">
        <v>37</v>
      </c>
      <c r="Q7" s="169"/>
      <c r="R7" s="36"/>
      <c r="S7" s="166" t="s">
        <v>34</v>
      </c>
      <c r="T7" s="166"/>
      <c r="U7" s="12"/>
      <c r="V7" s="166" t="s">
        <v>31</v>
      </c>
      <c r="W7" s="166"/>
      <c r="X7" s="12"/>
      <c r="Y7" s="166" t="s">
        <v>40</v>
      </c>
      <c r="Z7" s="166"/>
      <c r="AA7" s="12"/>
      <c r="AB7" s="166" t="s">
        <v>33</v>
      </c>
      <c r="AC7" s="166"/>
      <c r="AD7" s="12"/>
      <c r="AE7" s="166" t="s">
        <v>35</v>
      </c>
      <c r="AF7" s="166"/>
      <c r="AG7" s="36"/>
      <c r="AH7" s="166" t="s">
        <v>32</v>
      </c>
      <c r="AI7" s="166"/>
      <c r="AJ7" s="12"/>
      <c r="AK7" s="166" t="s">
        <v>133</v>
      </c>
      <c r="AL7" s="166"/>
      <c r="AM7" s="12"/>
      <c r="AN7" s="166" t="s">
        <v>43</v>
      </c>
      <c r="AO7" s="166"/>
      <c r="AP7" s="12"/>
      <c r="AQ7" s="166" t="s">
        <v>41</v>
      </c>
      <c r="AR7" s="166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</row>
    <row r="8" spans="1:1024" ht="12.75" customHeight="1" x14ac:dyDescent="0.25">
      <c r="A8" s="136"/>
      <c r="B8" s="167"/>
      <c r="C8" s="114"/>
      <c r="D8" s="114" t="s">
        <v>3</v>
      </c>
      <c r="E8" s="114" t="s">
        <v>4</v>
      </c>
      <c r="F8" s="12"/>
      <c r="G8" s="114" t="s">
        <v>3</v>
      </c>
      <c r="H8" s="114" t="s">
        <v>4</v>
      </c>
      <c r="I8" s="114"/>
      <c r="J8" s="114" t="s">
        <v>3</v>
      </c>
      <c r="K8" s="114" t="s">
        <v>4</v>
      </c>
      <c r="L8" s="114"/>
      <c r="M8" s="114" t="s">
        <v>3</v>
      </c>
      <c r="N8" s="114" t="s">
        <v>4</v>
      </c>
      <c r="O8" s="114"/>
      <c r="P8" s="114" t="s">
        <v>3</v>
      </c>
      <c r="Q8" s="114" t="s">
        <v>4</v>
      </c>
      <c r="R8" s="114"/>
      <c r="S8" s="114" t="s">
        <v>3</v>
      </c>
      <c r="T8" s="114" t="s">
        <v>4</v>
      </c>
      <c r="U8" s="12"/>
      <c r="V8" s="114" t="s">
        <v>3</v>
      </c>
      <c r="W8" s="114" t="s">
        <v>4</v>
      </c>
      <c r="X8" s="12"/>
      <c r="Y8" s="114" t="s">
        <v>3</v>
      </c>
      <c r="Z8" s="114" t="s">
        <v>4</v>
      </c>
      <c r="AA8" s="12"/>
      <c r="AB8" s="114" t="s">
        <v>3</v>
      </c>
      <c r="AC8" s="114" t="s">
        <v>4</v>
      </c>
      <c r="AD8" s="12"/>
      <c r="AE8" s="114" t="s">
        <v>3</v>
      </c>
      <c r="AF8" s="114" t="s">
        <v>4</v>
      </c>
      <c r="AG8" s="114"/>
      <c r="AH8" s="114" t="s">
        <v>3</v>
      </c>
      <c r="AI8" s="114" t="s">
        <v>4</v>
      </c>
      <c r="AJ8" s="12"/>
      <c r="AK8" s="114" t="s">
        <v>3</v>
      </c>
      <c r="AL8" s="114" t="s">
        <v>4</v>
      </c>
      <c r="AM8" s="12"/>
      <c r="AN8" s="114" t="s">
        <v>3</v>
      </c>
      <c r="AO8" s="114" t="s">
        <v>4</v>
      </c>
      <c r="AP8" s="12"/>
      <c r="AQ8" s="114" t="s">
        <v>3</v>
      </c>
      <c r="AR8" s="114" t="s">
        <v>4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</row>
    <row r="9" spans="1:1024" ht="4.5" customHeight="1" x14ac:dyDescent="0.25">
      <c r="A9" s="38"/>
      <c r="B9" s="8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</row>
    <row r="10" spans="1:1024" s="59" customFormat="1" ht="12.75" customHeight="1" x14ac:dyDescent="0.25">
      <c r="A10" s="4" t="s">
        <v>5</v>
      </c>
      <c r="B10" s="5">
        <v>541481.53398167202</v>
      </c>
      <c r="C10" s="9"/>
      <c r="D10" s="5">
        <v>56039.651098727802</v>
      </c>
      <c r="E10" s="7">
        <v>10.349318966918753</v>
      </c>
      <c r="F10" s="9"/>
      <c r="G10" s="5">
        <v>176229.351713073</v>
      </c>
      <c r="H10" s="7">
        <v>32.545773152633124</v>
      </c>
      <c r="I10" s="9"/>
      <c r="J10" s="5">
        <v>33694.291066985497</v>
      </c>
      <c r="K10" s="7">
        <v>6.2226112900326491</v>
      </c>
      <c r="L10" s="9"/>
      <c r="M10" s="5">
        <v>1404.2526036386</v>
      </c>
      <c r="N10" s="7">
        <v>0.25933527101334741</v>
      </c>
      <c r="O10" s="9"/>
      <c r="P10" s="5">
        <v>107012.325678229</v>
      </c>
      <c r="Q10" s="7">
        <v>19.762876287088886</v>
      </c>
      <c r="R10" s="9"/>
      <c r="S10" s="5">
        <v>121171.442467566</v>
      </c>
      <c r="T10" s="7">
        <v>22.377760803135235</v>
      </c>
      <c r="V10" s="5">
        <v>37409.616351715697</v>
      </c>
      <c r="W10" s="7">
        <v>6.9087520079644911</v>
      </c>
      <c r="X10" s="9"/>
      <c r="Y10" s="5">
        <v>31989.245593297001</v>
      </c>
      <c r="Z10" s="7">
        <v>5.9077260415642847</v>
      </c>
      <c r="AA10" s="8"/>
      <c r="AB10" s="5">
        <v>78871.034136764007</v>
      </c>
      <c r="AC10" s="7">
        <v>14.565784645840502</v>
      </c>
      <c r="AD10" s="9"/>
      <c r="AE10" s="5">
        <v>18285.588419836498</v>
      </c>
      <c r="AF10" s="7">
        <v>3.3769551263137672</v>
      </c>
      <c r="AG10" s="6"/>
      <c r="AH10" s="5">
        <v>31475.594637746599</v>
      </c>
      <c r="AI10" s="7">
        <v>5.8128657511729624</v>
      </c>
      <c r="AJ10" s="9"/>
      <c r="AK10" s="5">
        <v>7339.95004202785</v>
      </c>
      <c r="AL10" s="7">
        <v>1.3555309980850228</v>
      </c>
      <c r="AM10" s="9"/>
      <c r="AN10" s="5">
        <v>17192.258466746898</v>
      </c>
      <c r="AO10" s="7">
        <v>3.1750405854706059</v>
      </c>
      <c r="AP10" s="9"/>
      <c r="AQ10" s="5">
        <v>7702.3101711499403</v>
      </c>
      <c r="AR10" s="7">
        <v>1.4224511248818776</v>
      </c>
    </row>
    <row r="11" spans="1:1024" ht="12.75" customHeight="1" x14ac:dyDescent="0.25">
      <c r="A11" s="10" t="s">
        <v>61</v>
      </c>
      <c r="B11" s="11">
        <v>7883.4983364701102</v>
      </c>
      <c r="C11" s="12"/>
      <c r="D11" s="11">
        <v>1396.27328272873</v>
      </c>
      <c r="E11" s="7">
        <v>17.711341122118139</v>
      </c>
      <c r="F11" s="12"/>
      <c r="G11" s="11">
        <v>1148.67729303994</v>
      </c>
      <c r="H11" s="7">
        <v>14.570654346763876</v>
      </c>
      <c r="I11" s="12"/>
      <c r="J11" s="11">
        <v>173.35221343133199</v>
      </c>
      <c r="K11" s="7">
        <v>2.1989249700146649</v>
      </c>
      <c r="L11" s="12"/>
      <c r="M11" s="11">
        <v>161.094986219015</v>
      </c>
      <c r="N11" s="7">
        <v>2.0434454266802873</v>
      </c>
      <c r="O11" s="12"/>
      <c r="P11" s="11">
        <v>1816.8712793570701</v>
      </c>
      <c r="Q11" s="7">
        <v>23.046510594820351</v>
      </c>
      <c r="R11" s="12"/>
      <c r="S11" s="11">
        <v>2093.8846143554201</v>
      </c>
      <c r="T11" s="7">
        <v>26.560348274177109</v>
      </c>
      <c r="U11" s="12"/>
      <c r="V11" s="11">
        <v>0</v>
      </c>
      <c r="W11" s="7">
        <v>0</v>
      </c>
      <c r="X11" s="12"/>
      <c r="Y11" s="11">
        <v>618.81487097608704</v>
      </c>
      <c r="Z11" s="7">
        <v>7.8494958020523367</v>
      </c>
      <c r="AA11" s="8"/>
      <c r="AB11" s="11">
        <v>1021.2021300318401</v>
      </c>
      <c r="AC11" s="7">
        <v>12.953667096086308</v>
      </c>
      <c r="AD11" s="12"/>
      <c r="AE11" s="11">
        <v>771.15469490058797</v>
      </c>
      <c r="AF11" s="7">
        <v>9.7818844120651871</v>
      </c>
      <c r="AG11" s="6"/>
      <c r="AH11" s="11">
        <v>0</v>
      </c>
      <c r="AI11" s="7">
        <v>0</v>
      </c>
      <c r="AJ11" s="12"/>
      <c r="AK11" s="11">
        <v>0</v>
      </c>
      <c r="AL11" s="7">
        <v>0</v>
      </c>
      <c r="AM11" s="12"/>
      <c r="AN11" s="11">
        <v>451.766374396804</v>
      </c>
      <c r="AO11" s="7">
        <v>5.7305317400382103</v>
      </c>
      <c r="AP11" s="12"/>
      <c r="AQ11" s="11">
        <v>0</v>
      </c>
      <c r="AR11" s="7">
        <v>0</v>
      </c>
    </row>
    <row r="12" spans="1:1024" ht="12.75" customHeight="1" x14ac:dyDescent="0.25">
      <c r="A12" s="10" t="s">
        <v>6</v>
      </c>
      <c r="B12" s="11">
        <v>13503.8844634835</v>
      </c>
      <c r="C12" s="12"/>
      <c r="D12" s="11">
        <v>2464.8294252290002</v>
      </c>
      <c r="E12" s="7">
        <v>18.252743733806842</v>
      </c>
      <c r="F12" s="12"/>
      <c r="G12" s="11">
        <v>2674.7526968513698</v>
      </c>
      <c r="H12" s="7">
        <v>19.807283630753037</v>
      </c>
      <c r="I12" s="12"/>
      <c r="J12" s="11">
        <v>1220.6212703885201</v>
      </c>
      <c r="K12" s="7">
        <v>9.03903816482776</v>
      </c>
      <c r="L12" s="12"/>
      <c r="M12" s="11">
        <v>94.347537807808493</v>
      </c>
      <c r="N12" s="7">
        <v>0.69866961660504556</v>
      </c>
      <c r="O12" s="12"/>
      <c r="P12" s="11">
        <v>3913.6538026901599</v>
      </c>
      <c r="Q12" s="7">
        <v>28.981689033798077</v>
      </c>
      <c r="R12" s="12"/>
      <c r="S12" s="11">
        <v>2578.6361427096699</v>
      </c>
      <c r="T12" s="7">
        <v>19.095513958836683</v>
      </c>
      <c r="U12" s="12"/>
      <c r="V12" s="11">
        <v>82.554095581832499</v>
      </c>
      <c r="W12" s="7">
        <v>0.61133591452941538</v>
      </c>
      <c r="X12" s="12"/>
      <c r="Y12" s="11">
        <v>926.96455896171904</v>
      </c>
      <c r="Z12" s="7">
        <v>6.8644289831445775</v>
      </c>
      <c r="AA12" s="8"/>
      <c r="AB12" s="11">
        <v>1906.2133784585999</v>
      </c>
      <c r="AC12" s="7">
        <v>14.116037378824462</v>
      </c>
      <c r="AD12" s="12"/>
      <c r="AE12" s="11">
        <v>205.20589473198399</v>
      </c>
      <c r="AF12" s="7">
        <v>1.5196064161159781</v>
      </c>
      <c r="AG12" s="6"/>
      <c r="AH12" s="11">
        <v>155.673437382884</v>
      </c>
      <c r="AI12" s="7">
        <v>1.1528048673983251</v>
      </c>
      <c r="AJ12" s="12"/>
      <c r="AK12" s="11">
        <v>88.450816694820503</v>
      </c>
      <c r="AL12" s="7">
        <v>0.65500276556723058</v>
      </c>
      <c r="AM12" s="12"/>
      <c r="AN12" s="11">
        <v>509.47670416216698</v>
      </c>
      <c r="AO12" s="7">
        <v>3.7728159296672543</v>
      </c>
      <c r="AP12" s="12"/>
      <c r="AQ12" s="11">
        <v>67.812292799362396</v>
      </c>
      <c r="AR12" s="7">
        <v>0.50216878693487688</v>
      </c>
    </row>
    <row r="13" spans="1:1024" ht="12.75" customHeight="1" x14ac:dyDescent="0.25">
      <c r="A13" s="10" t="s">
        <v>7</v>
      </c>
      <c r="B13" s="11">
        <v>16460.855597469199</v>
      </c>
      <c r="C13" s="12"/>
      <c r="D13" s="11">
        <v>1046.70107578389</v>
      </c>
      <c r="E13" s="7">
        <v>6.358728254349165</v>
      </c>
      <c r="F13" s="12"/>
      <c r="G13" s="11">
        <v>1777.4169211424501</v>
      </c>
      <c r="H13" s="7">
        <v>10.797840431913649</v>
      </c>
      <c r="I13" s="12"/>
      <c r="J13" s="11">
        <v>246.86346126978501</v>
      </c>
      <c r="K13" s="7">
        <v>1.4997000599880084</v>
      </c>
      <c r="L13" s="12"/>
      <c r="M13" s="11">
        <v>0</v>
      </c>
      <c r="N13" s="7">
        <v>0</v>
      </c>
      <c r="O13" s="12"/>
      <c r="P13" s="11">
        <v>4206.5533800371304</v>
      </c>
      <c r="Q13" s="7">
        <v>25.554889022195624</v>
      </c>
      <c r="R13" s="12"/>
      <c r="S13" s="11">
        <v>6527.0699159731103</v>
      </c>
      <c r="T13" s="7">
        <v>39.652069586082909</v>
      </c>
      <c r="U13" s="12"/>
      <c r="V13" s="11">
        <v>2221.77115142807</v>
      </c>
      <c r="W13" s="7">
        <v>13.497300539892104</v>
      </c>
      <c r="X13" s="12"/>
      <c r="Y13" s="11">
        <v>2172.3984591741</v>
      </c>
      <c r="Z13" s="7">
        <v>13.197360527894425</v>
      </c>
      <c r="AA13" s="8"/>
      <c r="AB13" s="11">
        <v>4394.16961060217</v>
      </c>
      <c r="AC13" s="7">
        <v>26.69466106778653</v>
      </c>
      <c r="AD13" s="12"/>
      <c r="AE13" s="11">
        <v>345.608845777699</v>
      </c>
      <c r="AF13" s="7">
        <v>2.0995800839832115</v>
      </c>
      <c r="AG13" s="6"/>
      <c r="AH13" s="11">
        <v>345.60884577769798</v>
      </c>
      <c r="AI13" s="7">
        <v>2.0995800839832053</v>
      </c>
      <c r="AJ13" s="12"/>
      <c r="AK13" s="11">
        <v>98.745384507913798</v>
      </c>
      <c r="AL13" s="7">
        <v>0.59988002399520213</v>
      </c>
      <c r="AM13" s="12"/>
      <c r="AN13" s="11">
        <v>0</v>
      </c>
      <c r="AO13" s="7">
        <v>0</v>
      </c>
      <c r="AP13" s="12"/>
      <c r="AQ13" s="11">
        <v>296.236153523741</v>
      </c>
      <c r="AR13" s="7">
        <v>1.7996400719856038</v>
      </c>
    </row>
    <row r="14" spans="1:1024" ht="12.75" customHeight="1" x14ac:dyDescent="0.25">
      <c r="A14" s="10" t="s">
        <v>8</v>
      </c>
      <c r="B14" s="11">
        <v>28366.824864639599</v>
      </c>
      <c r="C14" s="12"/>
      <c r="D14" s="11">
        <v>7315.7667638483499</v>
      </c>
      <c r="E14" s="7">
        <v>25.789868266038301</v>
      </c>
      <c r="F14" s="12"/>
      <c r="G14" s="11">
        <v>3044.1853394418799</v>
      </c>
      <c r="H14" s="7">
        <v>10.731498339937865</v>
      </c>
      <c r="I14" s="12"/>
      <c r="J14" s="11">
        <v>328.11578508954398</v>
      </c>
      <c r="K14" s="7">
        <v>1.1566884438256382</v>
      </c>
      <c r="L14" s="12"/>
      <c r="M14" s="11">
        <v>60.762182423989699</v>
      </c>
      <c r="N14" s="7">
        <v>0.21420156367141474</v>
      </c>
      <c r="O14" s="12"/>
      <c r="P14" s="11">
        <v>7923.3885880882499</v>
      </c>
      <c r="Q14" s="7">
        <v>27.931883902752457</v>
      </c>
      <c r="R14" s="12"/>
      <c r="S14" s="11">
        <v>6550.1632653060897</v>
      </c>
      <c r="T14" s="7">
        <v>23.090928563778508</v>
      </c>
      <c r="U14" s="12"/>
      <c r="V14" s="11">
        <v>0</v>
      </c>
      <c r="W14" s="7">
        <v>0</v>
      </c>
      <c r="X14" s="12"/>
      <c r="Y14" s="11">
        <v>1859.32278217408</v>
      </c>
      <c r="Z14" s="7">
        <v>6.5545678483452745</v>
      </c>
      <c r="AA14" s="8"/>
      <c r="AB14" s="11">
        <v>1774.2557267805</v>
      </c>
      <c r="AC14" s="7">
        <v>6.2546856592053137</v>
      </c>
      <c r="AD14" s="12"/>
      <c r="AE14" s="11">
        <v>486.09745939191703</v>
      </c>
      <c r="AF14" s="7">
        <v>1.7136125093713162</v>
      </c>
      <c r="AG14" s="6"/>
      <c r="AH14" s="11">
        <v>121.524364847979</v>
      </c>
      <c r="AI14" s="7">
        <v>0.42840312734282804</v>
      </c>
      <c r="AJ14" s="12"/>
      <c r="AK14" s="11">
        <v>413.18284048312898</v>
      </c>
      <c r="AL14" s="7">
        <v>1.4565706329656167</v>
      </c>
      <c r="AM14" s="12"/>
      <c r="AN14" s="11">
        <v>2147.9431486880299</v>
      </c>
      <c r="AO14" s="7">
        <v>7.5720252757844904</v>
      </c>
      <c r="AP14" s="12"/>
      <c r="AQ14" s="11">
        <v>121.524364847979</v>
      </c>
      <c r="AR14" s="7">
        <v>0.42840312734282804</v>
      </c>
    </row>
    <row r="15" spans="1:1024" ht="12.75" customHeight="1" x14ac:dyDescent="0.25">
      <c r="A15" s="10" t="s">
        <v>9</v>
      </c>
      <c r="B15" s="11">
        <v>353.54425067082701</v>
      </c>
      <c r="C15" s="12"/>
      <c r="D15" s="11">
        <v>64.911493357325</v>
      </c>
      <c r="E15" s="7">
        <v>18.360217493046402</v>
      </c>
      <c r="F15" s="12"/>
      <c r="G15" s="11">
        <v>26.9503171209725</v>
      </c>
      <c r="H15" s="7">
        <v>7.6228978606881714</v>
      </c>
      <c r="I15" s="12"/>
      <c r="J15" s="11">
        <v>11.617547306402001</v>
      </c>
      <c r="K15" s="7">
        <v>3.2860235414261347</v>
      </c>
      <c r="L15" s="12"/>
      <c r="M15" s="11">
        <v>0</v>
      </c>
      <c r="N15" s="7">
        <v>0</v>
      </c>
      <c r="O15" s="12"/>
      <c r="P15" s="11">
        <v>142.81954161633999</v>
      </c>
      <c r="Q15" s="7">
        <v>40.396510859771944</v>
      </c>
      <c r="R15" s="12"/>
      <c r="S15" s="11">
        <v>73.336468914374194</v>
      </c>
      <c r="T15" s="7">
        <v>20.743222036625699</v>
      </c>
      <c r="U15" s="12"/>
      <c r="V15" s="11">
        <v>0</v>
      </c>
      <c r="W15" s="7">
        <v>0</v>
      </c>
      <c r="X15" s="12"/>
      <c r="Y15" s="11">
        <v>54.474791566552803</v>
      </c>
      <c r="Z15" s="7">
        <v>15.408196134766852</v>
      </c>
      <c r="AA15" s="8"/>
      <c r="AB15" s="11">
        <v>48.422391262547698</v>
      </c>
      <c r="AC15" s="7">
        <v>13.696274559880239</v>
      </c>
      <c r="AD15" s="12"/>
      <c r="AE15" s="11">
        <v>11.617547306402001</v>
      </c>
      <c r="AF15" s="7">
        <v>3.2860235414261347</v>
      </c>
      <c r="AG15" s="6"/>
      <c r="AH15" s="11">
        <v>8.8745153035015001</v>
      </c>
      <c r="AI15" s="7">
        <v>2.5101568719227338</v>
      </c>
      <c r="AJ15" s="12"/>
      <c r="AK15" s="11">
        <v>3.34968183205183</v>
      </c>
      <c r="AL15" s="7">
        <v>0.947457588603415</v>
      </c>
      <c r="AM15" s="12"/>
      <c r="AN15" s="11">
        <v>11.9963803707412</v>
      </c>
      <c r="AO15" s="7">
        <v>3.3931764829943791</v>
      </c>
      <c r="AP15" s="12"/>
      <c r="AQ15" s="11">
        <v>0</v>
      </c>
      <c r="AR15" s="7">
        <v>0</v>
      </c>
    </row>
    <row r="16" spans="1:1024" ht="12.75" customHeight="1" x14ac:dyDescent="0.25">
      <c r="A16" s="10" t="s">
        <v>10</v>
      </c>
      <c r="B16" s="11">
        <v>4380.3299062230699</v>
      </c>
      <c r="C16" s="12"/>
      <c r="D16" s="11">
        <v>538.60760256230697</v>
      </c>
      <c r="E16" s="7">
        <v>12.296051075904469</v>
      </c>
      <c r="F16" s="12"/>
      <c r="G16" s="11">
        <v>584.18209200988701</v>
      </c>
      <c r="H16" s="7">
        <v>13.336486166942544</v>
      </c>
      <c r="I16" s="12"/>
      <c r="J16" s="11">
        <v>331.45083234603402</v>
      </c>
      <c r="K16" s="7">
        <v>7.5668006620950345</v>
      </c>
      <c r="L16" s="12"/>
      <c r="M16" s="11">
        <v>0</v>
      </c>
      <c r="N16" s="7">
        <v>0</v>
      </c>
      <c r="O16" s="12"/>
      <c r="P16" s="11">
        <v>824.48394546076304</v>
      </c>
      <c r="Q16" s="7">
        <v>18.822416646961475</v>
      </c>
      <c r="R16" s="12"/>
      <c r="S16" s="11">
        <v>1278.1572722343999</v>
      </c>
      <c r="T16" s="7">
        <v>29.179475053204118</v>
      </c>
      <c r="U16" s="12"/>
      <c r="V16" s="11">
        <v>0</v>
      </c>
      <c r="W16" s="7">
        <v>0</v>
      </c>
      <c r="X16" s="12"/>
      <c r="Y16" s="11">
        <v>165.725416173018</v>
      </c>
      <c r="Z16" s="7">
        <v>3.7834003310475395</v>
      </c>
      <c r="AA16" s="8"/>
      <c r="AB16" s="11">
        <v>771.65896905561306</v>
      </c>
      <c r="AC16" s="7">
        <v>17.616457791440059</v>
      </c>
      <c r="AD16" s="12"/>
      <c r="AE16" s="11">
        <v>190.58422859897101</v>
      </c>
      <c r="AF16" s="7">
        <v>4.3509103807046774</v>
      </c>
      <c r="AG16" s="6"/>
      <c r="AH16" s="11">
        <v>0</v>
      </c>
      <c r="AI16" s="7">
        <v>0</v>
      </c>
      <c r="AJ16" s="12"/>
      <c r="AK16" s="11">
        <v>0</v>
      </c>
      <c r="AL16" s="7">
        <v>0</v>
      </c>
      <c r="AM16" s="12"/>
      <c r="AN16" s="11">
        <v>227.872447237899</v>
      </c>
      <c r="AO16" s="7">
        <v>5.2021754551903499</v>
      </c>
      <c r="AP16" s="12"/>
      <c r="AQ16" s="11">
        <v>103.578385108136</v>
      </c>
      <c r="AR16" s="7">
        <v>2.3646252069047065</v>
      </c>
    </row>
    <row r="17" spans="1:44" ht="12.75" customHeight="1" x14ac:dyDescent="0.25">
      <c r="A17" s="10" t="s">
        <v>11</v>
      </c>
      <c r="B17" s="11">
        <v>2514.0084304362499</v>
      </c>
      <c r="C17" s="12"/>
      <c r="D17" s="11">
        <v>406.45278738974201</v>
      </c>
      <c r="E17" s="7">
        <v>16.167518870221578</v>
      </c>
      <c r="F17" s="12"/>
      <c r="G17" s="11">
        <v>308.51235669341901</v>
      </c>
      <c r="H17" s="7">
        <v>12.271731190650129</v>
      </c>
      <c r="I17" s="12"/>
      <c r="J17" s="11">
        <v>162.213838340785</v>
      </c>
      <c r="K17" s="7">
        <v>6.4523983442902155</v>
      </c>
      <c r="L17" s="12"/>
      <c r="M17" s="11">
        <v>24.485107674080901</v>
      </c>
      <c r="N17" s="7">
        <v>0.9739469198928683</v>
      </c>
      <c r="O17" s="12"/>
      <c r="P17" s="11">
        <v>552.13917805052301</v>
      </c>
      <c r="Q17" s="7">
        <v>21.962503043584132</v>
      </c>
      <c r="R17" s="12"/>
      <c r="S17" s="11">
        <v>774.34153019280802</v>
      </c>
      <c r="T17" s="7">
        <v>30.801071341611948</v>
      </c>
      <c r="U17" s="12"/>
      <c r="V17" s="11">
        <v>0</v>
      </c>
      <c r="W17" s="7">
        <v>0</v>
      </c>
      <c r="X17" s="12"/>
      <c r="Y17" s="11">
        <v>309.12448438527002</v>
      </c>
      <c r="Z17" s="7">
        <v>12.296079863647408</v>
      </c>
      <c r="AA17" s="8"/>
      <c r="AB17" s="11">
        <v>227.71150136895201</v>
      </c>
      <c r="AC17" s="7">
        <v>9.0577063550036616</v>
      </c>
      <c r="AD17" s="12"/>
      <c r="AE17" s="11">
        <v>36.727661511121298</v>
      </c>
      <c r="AF17" s="7">
        <v>1.4609203798393005</v>
      </c>
      <c r="AG17" s="6"/>
      <c r="AH17" s="11">
        <v>64.273407644462097</v>
      </c>
      <c r="AI17" s="7">
        <v>2.5566106647187685</v>
      </c>
      <c r="AJ17" s="12"/>
      <c r="AK17" s="11">
        <v>61.212769185202099</v>
      </c>
      <c r="AL17" s="7">
        <v>2.4348672997321645</v>
      </c>
      <c r="AM17" s="12"/>
      <c r="AN17" s="11">
        <v>36.727661511121298</v>
      </c>
      <c r="AO17" s="7">
        <v>1.4609203798393005</v>
      </c>
      <c r="AP17" s="12"/>
      <c r="AQ17" s="11">
        <v>24.485107674080801</v>
      </c>
      <c r="AR17" s="7">
        <v>0.97394691989286453</v>
      </c>
    </row>
    <row r="18" spans="1:44" ht="12.75" customHeight="1" x14ac:dyDescent="0.25">
      <c r="A18" s="13" t="s">
        <v>12</v>
      </c>
      <c r="B18" s="11">
        <v>298429.63182429399</v>
      </c>
      <c r="C18" s="12"/>
      <c r="D18" s="11">
        <v>22489.917726282201</v>
      </c>
      <c r="E18" s="7">
        <v>7.5360873478956538</v>
      </c>
      <c r="F18" s="12"/>
      <c r="G18" s="11">
        <v>132266.690665036</v>
      </c>
      <c r="H18" s="7">
        <v>44.320897310529297</v>
      </c>
      <c r="I18" s="12"/>
      <c r="J18" s="11">
        <v>4039.1791740078802</v>
      </c>
      <c r="K18" s="7">
        <v>1.3534779201771834</v>
      </c>
      <c r="L18" s="12"/>
      <c r="M18" s="11">
        <v>579.78648430734995</v>
      </c>
      <c r="N18" s="7">
        <v>0.19427912729815988</v>
      </c>
      <c r="O18" s="12"/>
      <c r="P18" s="11">
        <v>53576.136393228</v>
      </c>
      <c r="Q18" s="7">
        <v>17.952686556532012</v>
      </c>
      <c r="R18" s="12"/>
      <c r="S18" s="11">
        <v>56637.4090303708</v>
      </c>
      <c r="T18" s="7">
        <v>18.978480348666292</v>
      </c>
      <c r="U18" s="12"/>
      <c r="V18" s="11">
        <v>13234.5928151225</v>
      </c>
      <c r="W18" s="7">
        <v>4.4347448791260158</v>
      </c>
      <c r="X18" s="12"/>
      <c r="Y18" s="11">
        <v>12465.4094126081</v>
      </c>
      <c r="Z18" s="7">
        <v>4.1770012369104634</v>
      </c>
      <c r="AA18" s="8"/>
      <c r="AB18" s="11">
        <v>34066.3211962856</v>
      </c>
      <c r="AC18" s="7">
        <v>11.415193922948905</v>
      </c>
      <c r="AD18" s="12"/>
      <c r="AE18" s="11">
        <v>10853.6029862336</v>
      </c>
      <c r="AF18" s="7">
        <v>3.6369052630215561</v>
      </c>
      <c r="AG18" s="6"/>
      <c r="AH18" s="11">
        <v>11630.5168752055</v>
      </c>
      <c r="AI18" s="7">
        <v>3.8972392936011069</v>
      </c>
      <c r="AJ18" s="12"/>
      <c r="AK18" s="11">
        <v>5681.90754621206</v>
      </c>
      <c r="AL18" s="7">
        <v>1.9039354475219772</v>
      </c>
      <c r="AM18" s="12"/>
      <c r="AN18" s="11">
        <v>6128.3431391287104</v>
      </c>
      <c r="AO18" s="7">
        <v>2.0535303755415573</v>
      </c>
      <c r="AP18" s="12"/>
      <c r="AQ18" s="11">
        <v>2435.1032340908801</v>
      </c>
      <c r="AR18" s="7">
        <v>0.81597233465227492</v>
      </c>
    </row>
    <row r="19" spans="1:44" ht="12.75" customHeight="1" x14ac:dyDescent="0.25">
      <c r="A19" s="13" t="s">
        <v>13</v>
      </c>
      <c r="B19" s="11">
        <v>71819.736813960204</v>
      </c>
      <c r="C19" s="12"/>
      <c r="D19" s="11">
        <v>6744.2608514189797</v>
      </c>
      <c r="E19" s="7">
        <v>9.390539635210752</v>
      </c>
      <c r="F19" s="12"/>
      <c r="G19" s="11">
        <v>17181.1942690943</v>
      </c>
      <c r="H19" s="7">
        <v>23.922663923985095</v>
      </c>
      <c r="I19" s="12"/>
      <c r="J19" s="11">
        <v>4596.6962776502196</v>
      </c>
      <c r="K19" s="7">
        <v>6.4003245926079773</v>
      </c>
      <c r="L19" s="12"/>
      <c r="M19" s="11">
        <v>428.293092654421</v>
      </c>
      <c r="N19" s="7">
        <v>0.59634455882769277</v>
      </c>
      <c r="O19" s="12"/>
      <c r="P19" s="11">
        <v>15195.594962959</v>
      </c>
      <c r="Q19" s="7">
        <v>21.157965257267978</v>
      </c>
      <c r="R19" s="12"/>
      <c r="S19" s="11">
        <v>19769.250156510701</v>
      </c>
      <c r="T19" s="7">
        <v>27.526208022344058</v>
      </c>
      <c r="U19" s="12"/>
      <c r="V19" s="11">
        <v>1070.7327316360499</v>
      </c>
      <c r="W19" s="7">
        <v>1.4908613970692284</v>
      </c>
      <c r="X19" s="12"/>
      <c r="Y19" s="11">
        <v>5739.2629773580502</v>
      </c>
      <c r="Z19" s="7">
        <v>7.9912058049236148</v>
      </c>
      <c r="AA19" s="8"/>
      <c r="AB19" s="11">
        <v>6484.7098158388499</v>
      </c>
      <c r="AC19" s="7">
        <v>9.0291472838958686</v>
      </c>
      <c r="AD19" s="12"/>
      <c r="AE19" s="11">
        <v>2583.3121348079999</v>
      </c>
      <c r="AF19" s="7">
        <v>3.5969390162202042</v>
      </c>
      <c r="AG19" s="6"/>
      <c r="AH19" s="11">
        <v>769.84328046743997</v>
      </c>
      <c r="AI19" s="7">
        <v>1.0719104728295232</v>
      </c>
      <c r="AJ19" s="12"/>
      <c r="AK19" s="11">
        <v>601.77890233722405</v>
      </c>
      <c r="AL19" s="7">
        <v>0.83790184847941585</v>
      </c>
      <c r="AM19" s="12"/>
      <c r="AN19" s="11">
        <v>3519.1867565734301</v>
      </c>
      <c r="AO19" s="7">
        <v>4.9000273639117218</v>
      </c>
      <c r="AP19" s="12"/>
      <c r="AQ19" s="11">
        <v>2262.7699942612498</v>
      </c>
      <c r="AR19" s="7">
        <v>3.1506241802621258</v>
      </c>
    </row>
    <row r="20" spans="1:44" ht="12.75" customHeight="1" x14ac:dyDescent="0.25">
      <c r="A20" s="13" t="s">
        <v>14</v>
      </c>
      <c r="B20" s="11">
        <v>2882.06896551724</v>
      </c>
      <c r="C20" s="12"/>
      <c r="D20" s="11">
        <v>72.051724137931004</v>
      </c>
      <c r="E20" s="7">
        <v>2.5</v>
      </c>
      <c r="F20" s="12"/>
      <c r="G20" s="11">
        <v>576.41379310344803</v>
      </c>
      <c r="H20" s="7">
        <v>20</v>
      </c>
      <c r="I20" s="12"/>
      <c r="J20" s="11">
        <v>576.41379310344803</v>
      </c>
      <c r="K20" s="7">
        <v>20</v>
      </c>
      <c r="L20" s="12"/>
      <c r="M20" s="11">
        <v>0</v>
      </c>
      <c r="N20" s="7">
        <v>0</v>
      </c>
      <c r="O20" s="12"/>
      <c r="P20" s="11">
        <v>0</v>
      </c>
      <c r="Q20" s="7">
        <v>0</v>
      </c>
      <c r="R20" s="12"/>
      <c r="S20" s="11">
        <v>936.67241379310303</v>
      </c>
      <c r="T20" s="7">
        <v>32.5</v>
      </c>
      <c r="U20" s="12"/>
      <c r="V20" s="11">
        <v>0</v>
      </c>
      <c r="W20" s="7">
        <v>0</v>
      </c>
      <c r="X20" s="12"/>
      <c r="Y20" s="11">
        <v>72.051724137931004</v>
      </c>
      <c r="Z20" s="7">
        <v>2.5</v>
      </c>
      <c r="AA20" s="8"/>
      <c r="AB20" s="11">
        <v>288.20689655172401</v>
      </c>
      <c r="AC20" s="7">
        <v>10</v>
      </c>
      <c r="AD20" s="12"/>
      <c r="AE20" s="11">
        <v>432.31034482758599</v>
      </c>
      <c r="AF20" s="7">
        <v>15</v>
      </c>
      <c r="AG20" s="6"/>
      <c r="AH20" s="11">
        <v>0</v>
      </c>
      <c r="AI20" s="7">
        <v>0</v>
      </c>
      <c r="AJ20" s="12"/>
      <c r="AK20" s="11">
        <v>0</v>
      </c>
      <c r="AL20" s="7">
        <v>0</v>
      </c>
      <c r="AM20" s="12"/>
      <c r="AN20" s="11">
        <v>0</v>
      </c>
      <c r="AO20" s="7">
        <v>0</v>
      </c>
      <c r="AP20" s="12"/>
      <c r="AQ20" s="11">
        <v>0</v>
      </c>
      <c r="AR20" s="7">
        <v>0</v>
      </c>
    </row>
    <row r="21" spans="1:44" ht="12.75" customHeight="1" x14ac:dyDescent="0.25">
      <c r="A21" s="10" t="s">
        <v>15</v>
      </c>
      <c r="B21" s="11">
        <v>86519.588535517905</v>
      </c>
      <c r="C21" s="12"/>
      <c r="D21" s="11">
        <v>12491.9333379626</v>
      </c>
      <c r="E21" s="7">
        <v>14.438271782619989</v>
      </c>
      <c r="F21" s="12"/>
      <c r="G21" s="11">
        <v>14763.193944864899</v>
      </c>
      <c r="H21" s="7">
        <v>17.063412106732724</v>
      </c>
      <c r="I21" s="12"/>
      <c r="J21" s="11">
        <v>21845.9408374417</v>
      </c>
      <c r="K21" s="7">
        <v>25.249704959557839</v>
      </c>
      <c r="L21" s="12"/>
      <c r="M21" s="11">
        <v>0</v>
      </c>
      <c r="N21" s="7">
        <v>0</v>
      </c>
      <c r="O21" s="12"/>
      <c r="P21" s="11">
        <v>15614.916672453201</v>
      </c>
      <c r="Q21" s="7">
        <v>18.04783972827493</v>
      </c>
      <c r="R21" s="12"/>
      <c r="S21" s="11">
        <v>21273.1448510519</v>
      </c>
      <c r="T21" s="7">
        <v>24.58766299185401</v>
      </c>
      <c r="U21" s="12"/>
      <c r="V21" s="11">
        <v>20799.965557947198</v>
      </c>
      <c r="W21" s="7">
        <v>24.040758757663792</v>
      </c>
      <c r="X21" s="12"/>
      <c r="Y21" s="11">
        <v>7202.2869245190896</v>
      </c>
      <c r="Z21" s="7">
        <v>8.3244581330416487</v>
      </c>
      <c r="AA21" s="8"/>
      <c r="AB21" s="11">
        <v>27120.644746892402</v>
      </c>
      <c r="AC21" s="7">
        <v>31.346247949109085</v>
      </c>
      <c r="AD21" s="12"/>
      <c r="AE21" s="11">
        <v>2091.95055898895</v>
      </c>
      <c r="AF21" s="7">
        <v>2.4178924037880338</v>
      </c>
      <c r="AG21" s="6"/>
      <c r="AH21" s="11">
        <v>18379.279911117101</v>
      </c>
      <c r="AI21" s="7">
        <v>21.242911833280466</v>
      </c>
      <c r="AJ21" s="12"/>
      <c r="AK21" s="11">
        <v>298.85007985556399</v>
      </c>
      <c r="AL21" s="7">
        <v>0.34541320054114732</v>
      </c>
      <c r="AM21" s="12"/>
      <c r="AN21" s="11">
        <v>3997.1198180681699</v>
      </c>
      <c r="AO21" s="7">
        <v>4.6199015572378475</v>
      </c>
      <c r="AP21" s="12"/>
      <c r="AQ21" s="11">
        <v>2390.8006388445101</v>
      </c>
      <c r="AR21" s="7">
        <v>2.7633056043291764</v>
      </c>
    </row>
    <row r="22" spans="1:44" ht="12.75" customHeight="1" x14ac:dyDescent="0.25">
      <c r="A22" s="14" t="s">
        <v>16</v>
      </c>
      <c r="B22" s="15">
        <v>8367.5619929886197</v>
      </c>
      <c r="C22" s="18"/>
      <c r="D22" s="15">
        <v>1007.94502802681</v>
      </c>
      <c r="E22" s="16">
        <v>12.045862688216607</v>
      </c>
      <c r="F22" s="18"/>
      <c r="G22" s="15">
        <v>1877.18202467379</v>
      </c>
      <c r="H22" s="16">
        <v>22.434037850531922</v>
      </c>
      <c r="I22" s="18"/>
      <c r="J22" s="15">
        <v>161.82603660980899</v>
      </c>
      <c r="K22" s="16">
        <v>1.933968780218263</v>
      </c>
      <c r="L22" s="18"/>
      <c r="M22" s="15">
        <v>55.483212551934599</v>
      </c>
      <c r="N22" s="16">
        <v>0.66307501036054839</v>
      </c>
      <c r="O22" s="18"/>
      <c r="P22" s="15">
        <v>3245.7679342881702</v>
      </c>
      <c r="Q22" s="16">
        <v>38.789888106092036</v>
      </c>
      <c r="R22" s="18"/>
      <c r="S22" s="15">
        <v>2679.3768061538399</v>
      </c>
      <c r="T22" s="16">
        <v>32.020997375328122</v>
      </c>
      <c r="U22" s="26"/>
      <c r="V22" s="15">
        <v>0</v>
      </c>
      <c r="W22" s="16">
        <v>0</v>
      </c>
      <c r="X22" s="18"/>
      <c r="Y22" s="15">
        <v>403.40919126302401</v>
      </c>
      <c r="Z22" s="16">
        <v>4.8211078878298146</v>
      </c>
      <c r="AA22" s="17"/>
      <c r="AB22" s="15">
        <v>767.51777363509404</v>
      </c>
      <c r="AC22" s="16">
        <v>9.1725376433209043</v>
      </c>
      <c r="AD22" s="18"/>
      <c r="AE22" s="15">
        <v>277.41606275967303</v>
      </c>
      <c r="AF22" s="16">
        <v>3.3153750518027421</v>
      </c>
      <c r="AG22" s="14"/>
      <c r="AH22" s="15">
        <v>0</v>
      </c>
      <c r="AI22" s="16">
        <v>0</v>
      </c>
      <c r="AJ22" s="18"/>
      <c r="AK22" s="15">
        <v>92.472020919890994</v>
      </c>
      <c r="AL22" s="16">
        <v>1.1051250172675806</v>
      </c>
      <c r="AM22" s="18"/>
      <c r="AN22" s="15">
        <v>161.82603660980899</v>
      </c>
      <c r="AO22" s="16">
        <v>1.933968780218263</v>
      </c>
      <c r="AP22" s="18"/>
      <c r="AQ22" s="15">
        <v>0</v>
      </c>
      <c r="AR22" s="16">
        <v>0</v>
      </c>
    </row>
    <row r="23" spans="1:44" ht="4.5" customHeight="1" x14ac:dyDescent="0.25"/>
    <row r="24" spans="1:44" ht="12.75" customHeight="1" x14ac:dyDescent="0.25"/>
    <row r="25" spans="1:44" ht="12.75" customHeight="1" x14ac:dyDescent="0.25">
      <c r="A25" s="65" t="s">
        <v>125</v>
      </c>
    </row>
    <row r="26" spans="1:44" ht="12.75" customHeight="1" x14ac:dyDescent="0.25">
      <c r="A26" s="65" t="s">
        <v>132</v>
      </c>
    </row>
    <row r="27" spans="1:44" ht="12.75" customHeight="1" x14ac:dyDescent="0.2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2.75" customHeight="1" x14ac:dyDescent="0.2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 customHeight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 customHeight="1" x14ac:dyDescent="0.2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 customHeight="1" x14ac:dyDescent="0.25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 customHeight="1" x14ac:dyDescent="0.2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4:44" ht="12.75" customHeight="1" x14ac:dyDescent="0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4:44" ht="12.75" customHeight="1" x14ac:dyDescent="0.2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4:44" ht="12.75" customHeight="1" x14ac:dyDescent="0.25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4:44" ht="12.75" customHeight="1" x14ac:dyDescent="0.2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4:44" ht="12.75" customHeight="1" x14ac:dyDescent="0.25"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</sheetData>
  <mergeCells count="17">
    <mergeCell ref="A6:A8"/>
    <mergeCell ref="B6:B8"/>
    <mergeCell ref="D6:AU6"/>
    <mergeCell ref="V7:W7"/>
    <mergeCell ref="AH7:AI7"/>
    <mergeCell ref="AB7:AC7"/>
    <mergeCell ref="S7:T7"/>
    <mergeCell ref="AE7:AF7"/>
    <mergeCell ref="D7:E7"/>
    <mergeCell ref="AK7:AL7"/>
    <mergeCell ref="P7:Q7"/>
    <mergeCell ref="G7:H7"/>
    <mergeCell ref="M7:N7"/>
    <mergeCell ref="Y7:Z7"/>
    <mergeCell ref="AQ7:AR7"/>
    <mergeCell ref="J7:K7"/>
    <mergeCell ref="AN7:AO7"/>
  </mergeCells>
  <hyperlinks>
    <hyperlink ref="AT3" location="Índice!A1" display="Índice"/>
  </hyperlinks>
  <pageMargins left="0.70833333333333304" right="0.70833333333333304" top="0.74791666666666701" bottom="0.74791666666666701" header="0.51180555555555496" footer="0.51180555555555496"/>
  <pageSetup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/>
  </sheetViews>
  <sheetFormatPr baseColWidth="10" defaultColWidth="9.109375" defaultRowHeight="13.2" x14ac:dyDescent="0.25"/>
  <cols>
    <col min="1" max="1" width="71.5546875" style="127" customWidth="1"/>
    <col min="2" max="3" width="13.6640625" style="119"/>
    <col min="4" max="4" width="0.88671875" style="119"/>
    <col min="5" max="16384" width="9.109375" style="12"/>
  </cols>
  <sheetData>
    <row r="1" spans="1:6" x14ac:dyDescent="0.25">
      <c r="A1" s="41" t="s">
        <v>122</v>
      </c>
      <c r="B1" s="12"/>
      <c r="C1" s="12"/>
      <c r="D1" s="12"/>
    </row>
    <row r="2" spans="1:6" x14ac:dyDescent="0.25">
      <c r="A2" s="106"/>
      <c r="B2" s="12"/>
      <c r="C2" s="12"/>
      <c r="D2" s="12"/>
    </row>
    <row r="3" spans="1:6" x14ac:dyDescent="0.25">
      <c r="A3" s="106" t="s">
        <v>92</v>
      </c>
      <c r="B3" s="12"/>
      <c r="C3" s="34" t="s">
        <v>73</v>
      </c>
      <c r="D3" s="12"/>
      <c r="F3" s="115" t="s">
        <v>1</v>
      </c>
    </row>
    <row r="4" spans="1:6" x14ac:dyDescent="0.25">
      <c r="A4" s="45" t="s">
        <v>51</v>
      </c>
      <c r="B4" s="12"/>
      <c r="C4" s="12"/>
      <c r="D4" s="12"/>
    </row>
    <row r="5" spans="1:6" s="116" customFormat="1" ht="12.75" customHeight="1" x14ac:dyDescent="0.3">
      <c r="A5" s="106"/>
    </row>
    <row r="6" spans="1:6" ht="12.75" customHeight="1" x14ac:dyDescent="0.25">
      <c r="A6" s="170" t="s">
        <v>102</v>
      </c>
      <c r="B6" s="172" t="s">
        <v>30</v>
      </c>
      <c r="C6" s="172"/>
      <c r="D6" s="90"/>
    </row>
    <row r="7" spans="1:6" ht="12.75" customHeight="1" x14ac:dyDescent="0.25">
      <c r="A7" s="170"/>
      <c r="B7" s="173"/>
      <c r="C7" s="173"/>
      <c r="D7" s="101"/>
    </row>
    <row r="8" spans="1:6" ht="12.75" customHeight="1" x14ac:dyDescent="0.25">
      <c r="A8" s="171"/>
      <c r="B8" s="83" t="s">
        <v>3</v>
      </c>
      <c r="C8" s="117" t="s">
        <v>4</v>
      </c>
      <c r="D8" s="117"/>
    </row>
    <row r="9" spans="1:6" ht="4.5" customHeight="1" x14ac:dyDescent="0.25">
      <c r="A9" s="118"/>
      <c r="B9" s="54"/>
      <c r="C9" s="54"/>
      <c r="D9" s="54"/>
    </row>
    <row r="10" spans="1:6" s="116" customFormat="1" ht="12.75" customHeight="1" x14ac:dyDescent="0.25">
      <c r="A10" s="39" t="s">
        <v>46</v>
      </c>
      <c r="B10" s="39">
        <v>541481.53398167202</v>
      </c>
      <c r="C10" s="20"/>
      <c r="D10" s="20"/>
    </row>
    <row r="11" spans="1:6" s="116" customFormat="1" ht="5.25" customHeight="1" x14ac:dyDescent="0.25">
      <c r="A11" s="39"/>
      <c r="B11" s="39"/>
      <c r="C11" s="20"/>
      <c r="D11" s="20"/>
    </row>
    <row r="12" spans="1:6" s="119" customFormat="1" ht="12.75" customHeight="1" x14ac:dyDescent="0.25">
      <c r="A12" s="39" t="s">
        <v>47</v>
      </c>
      <c r="B12" s="39">
        <f>SUM(B13:B16)</f>
        <v>268927.68759379233</v>
      </c>
      <c r="C12" s="20"/>
      <c r="D12" s="7"/>
    </row>
    <row r="13" spans="1:6" ht="12.75" customHeight="1" x14ac:dyDescent="0.25">
      <c r="A13" s="120" t="s">
        <v>31</v>
      </c>
      <c r="B13" s="6">
        <v>37409.616351715697</v>
      </c>
      <c r="C13" s="7">
        <v>6.9087520079644911</v>
      </c>
      <c r="D13" s="7"/>
    </row>
    <row r="14" spans="1:6" ht="12.75" customHeight="1" x14ac:dyDescent="0.25">
      <c r="A14" s="120" t="s">
        <v>32</v>
      </c>
      <c r="B14" s="6">
        <v>31475.594637746599</v>
      </c>
      <c r="C14" s="7">
        <v>5.8128657511729624</v>
      </c>
      <c r="D14" s="7"/>
      <c r="F14" s="121"/>
    </row>
    <row r="15" spans="1:6" ht="12.75" customHeight="1" x14ac:dyDescent="0.25">
      <c r="A15" s="120" t="s">
        <v>33</v>
      </c>
      <c r="B15" s="6">
        <v>78871.034136764007</v>
      </c>
      <c r="C15" s="7">
        <v>14.565784645840502</v>
      </c>
      <c r="D15" s="7"/>
    </row>
    <row r="16" spans="1:6" ht="12.75" customHeight="1" x14ac:dyDescent="0.25">
      <c r="A16" s="120" t="s">
        <v>34</v>
      </c>
      <c r="B16" s="6">
        <v>121171.442467566</v>
      </c>
      <c r="C16" s="7">
        <v>22.377760803135235</v>
      </c>
      <c r="D16" s="7"/>
    </row>
    <row r="17" spans="1:5" ht="5.25" customHeight="1" x14ac:dyDescent="0.25">
      <c r="A17" s="120"/>
      <c r="B17" s="6"/>
      <c r="C17" s="7"/>
      <c r="D17" s="7"/>
    </row>
    <row r="18" spans="1:5" ht="12.75" customHeight="1" x14ac:dyDescent="0.25">
      <c r="A18" s="39" t="s">
        <v>48</v>
      </c>
      <c r="B18" s="39">
        <f>SUM(B19:B25)</f>
        <v>393271.2635838344</v>
      </c>
      <c r="C18" s="20"/>
      <c r="D18" s="7"/>
    </row>
    <row r="19" spans="1:5" ht="12.75" customHeight="1" x14ac:dyDescent="0.25">
      <c r="A19" s="120" t="s">
        <v>37</v>
      </c>
      <c r="B19" s="6">
        <v>107012.325678229</v>
      </c>
      <c r="C19" s="7">
        <v>19.762876287088886</v>
      </c>
      <c r="D19" s="7"/>
    </row>
    <row r="20" spans="1:5" ht="12.75" customHeight="1" x14ac:dyDescent="0.25">
      <c r="A20" s="120" t="s">
        <v>38</v>
      </c>
      <c r="B20" s="6">
        <v>176229.351713073</v>
      </c>
      <c r="C20" s="7">
        <v>32.545773152633124</v>
      </c>
      <c r="D20" s="7"/>
    </row>
    <row r="21" spans="1:5" s="124" customFormat="1" ht="12.75" customHeight="1" x14ac:dyDescent="0.25">
      <c r="A21" s="122" t="s">
        <v>39</v>
      </c>
      <c r="B21" s="123">
        <f>33694.2910669855+124</f>
        <v>33818.291066985497</v>
      </c>
      <c r="C21" s="70">
        <v>6.2455114246112355</v>
      </c>
      <c r="D21" s="70"/>
    </row>
    <row r="22" spans="1:5" ht="12.75" customHeight="1" x14ac:dyDescent="0.25">
      <c r="A22" s="120" t="s">
        <v>35</v>
      </c>
      <c r="B22" s="6">
        <v>18285.588419836498</v>
      </c>
      <c r="C22" s="7">
        <v>3.3769551263137672</v>
      </c>
      <c r="D22" s="7"/>
    </row>
    <row r="23" spans="1:5" ht="12.75" customHeight="1" x14ac:dyDescent="0.25">
      <c r="A23" s="120" t="s">
        <v>40</v>
      </c>
      <c r="B23" s="6">
        <v>31989.245593297001</v>
      </c>
      <c r="C23" s="7">
        <v>5.9077260415642847</v>
      </c>
      <c r="D23" s="7"/>
    </row>
    <row r="24" spans="1:5" ht="12.75" customHeight="1" x14ac:dyDescent="0.25">
      <c r="A24" s="120" t="s">
        <v>42</v>
      </c>
      <c r="B24" s="6">
        <v>1404.2526036386</v>
      </c>
      <c r="C24" s="7">
        <v>0.25933527101334741</v>
      </c>
      <c r="D24" s="7"/>
    </row>
    <row r="25" spans="1:5" s="124" customFormat="1" ht="12.75" customHeight="1" x14ac:dyDescent="0.25">
      <c r="A25" s="122" t="s">
        <v>101</v>
      </c>
      <c r="B25" s="123">
        <f>17192.2584667469+7339.95004202785</f>
        <v>24532.208508774747</v>
      </c>
      <c r="C25" s="70">
        <f>B25*100/B10</f>
        <v>4.5305715835556279</v>
      </c>
      <c r="D25" s="70"/>
      <c r="E25" s="125"/>
    </row>
    <row r="26" spans="1:5" ht="12.75" customHeight="1" x14ac:dyDescent="0.25">
      <c r="A26" s="14" t="s">
        <v>41</v>
      </c>
      <c r="B26" s="14">
        <v>7702.3101711499403</v>
      </c>
      <c r="C26" s="16">
        <v>1.4224511248818776</v>
      </c>
      <c r="D26" s="16"/>
    </row>
    <row r="27" spans="1:5" s="126" customFormat="1" ht="4.5" customHeight="1" x14ac:dyDescent="0.3">
      <c r="A27" s="174"/>
      <c r="B27" s="174"/>
      <c r="C27" s="174"/>
      <c r="D27" s="174"/>
    </row>
    <row r="28" spans="1:5" ht="12.75" customHeight="1" x14ac:dyDescent="0.25">
      <c r="A28" s="175"/>
      <c r="B28" s="175"/>
      <c r="C28" s="175"/>
      <c r="D28" s="175"/>
    </row>
    <row r="29" spans="1:5" ht="12.75" customHeight="1" x14ac:dyDescent="0.25"/>
    <row r="30" spans="1:5" ht="12.75" customHeight="1" x14ac:dyDescent="0.25">
      <c r="A30" s="127" t="s">
        <v>103</v>
      </c>
      <c r="B30" s="127"/>
      <c r="C30" s="127"/>
      <c r="D30" s="127"/>
    </row>
    <row r="31" spans="1:5" ht="12.75" customHeight="1" x14ac:dyDescent="0.25">
      <c r="A31" s="127" t="s">
        <v>138</v>
      </c>
      <c r="B31" s="12"/>
      <c r="C31" s="12"/>
      <c r="D31" s="12"/>
    </row>
    <row r="32" spans="1:5" s="119" customFormat="1" ht="11.25" customHeight="1" x14ac:dyDescent="0.3"/>
    <row r="33" spans="1:4" x14ac:dyDescent="0.25">
      <c r="A33" s="12"/>
      <c r="B33" s="12"/>
      <c r="C33" s="12"/>
      <c r="D33" s="12"/>
    </row>
  </sheetData>
  <mergeCells count="4">
    <mergeCell ref="A6:A8"/>
    <mergeCell ref="B6:C7"/>
    <mergeCell ref="A27:D27"/>
    <mergeCell ref="A28:D28"/>
  </mergeCells>
  <hyperlinks>
    <hyperlink ref="F3" location="Índice!A1" display="Índice"/>
  </hyperlinks>
  <pageMargins left="0.70833333333333304" right="0.70833333333333304" top="0.74791666666666701" bottom="0.74791666666666701" header="0.51180555555555496" footer="0.51180555555555496"/>
  <pageSetup firstPageNumber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tabSelected="1" zoomScaleNormal="100" workbookViewId="0">
      <selection sqref="A1:XFD1"/>
    </sheetView>
  </sheetViews>
  <sheetFormatPr baseColWidth="10" defaultColWidth="9.109375" defaultRowHeight="13.2" x14ac:dyDescent="0.25"/>
  <cols>
    <col min="1" max="1" width="39.5546875" style="65" customWidth="1"/>
    <col min="2" max="2" width="16" style="9" customWidth="1"/>
    <col min="3" max="3" width="0.88671875" style="9"/>
    <col min="4" max="4" width="12.44140625" style="9"/>
    <col min="5" max="5" width="13.88671875" style="9" customWidth="1"/>
    <col min="6" max="7" width="0.88671875" style="9"/>
    <col min="8" max="8" width="12.44140625" style="9"/>
    <col min="9" max="9" width="13.88671875" style="9" customWidth="1"/>
    <col min="10" max="26" width="11.44140625" style="9"/>
    <col min="27" max="42" width="14.5546875" style="9"/>
    <col min="43" max="246" width="11.44140625" style="9"/>
    <col min="247" max="247" width="37" style="9"/>
    <col min="248" max="1017" width="16.6640625" style="9"/>
    <col min="1018" max="1025" width="9.109375" style="42"/>
    <col min="1026" max="16384" width="9.109375" style="12"/>
  </cols>
  <sheetData>
    <row r="1" spans="1:1024" ht="28.2" customHeight="1" x14ac:dyDescent="0.25">
      <c r="A1" s="41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</row>
    <row r="2" spans="1:1024" s="42" customFormat="1" x14ac:dyDescent="0.25">
      <c r="AMC2" s="9"/>
    </row>
    <row r="3" spans="1:1024" s="42" customFormat="1" x14ac:dyDescent="0.25">
      <c r="A3" s="43" t="s">
        <v>65</v>
      </c>
      <c r="I3" s="44" t="s">
        <v>52</v>
      </c>
      <c r="J3" s="35" t="s">
        <v>1</v>
      </c>
      <c r="AMC3" s="9"/>
    </row>
    <row r="4" spans="1:1024" s="42" customFormat="1" x14ac:dyDescent="0.25">
      <c r="A4" s="43" t="s">
        <v>66</v>
      </c>
      <c r="I4" s="12"/>
      <c r="J4" s="12"/>
      <c r="AMC4" s="9"/>
    </row>
    <row r="5" spans="1:1024" s="42" customFormat="1" x14ac:dyDescent="0.25">
      <c r="A5" s="45" t="s">
        <v>51</v>
      </c>
      <c r="I5" s="12"/>
      <c r="J5" s="12"/>
      <c r="AMC5" s="9"/>
    </row>
    <row r="6" spans="1:1024" ht="12.75" customHeight="1" x14ac:dyDescent="0.25">
      <c r="A6" s="46"/>
      <c r="B6" s="47"/>
      <c r="C6" s="48"/>
      <c r="D6" s="48"/>
      <c r="E6" s="49"/>
      <c r="F6" s="49"/>
      <c r="G6" s="50"/>
      <c r="H6" s="12"/>
      <c r="I6" s="51"/>
      <c r="J6" s="12"/>
      <c r="K6" s="51"/>
      <c r="L6" s="5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D6" s="12"/>
      <c r="AME6" s="12"/>
      <c r="AMF6" s="12"/>
      <c r="AMG6" s="12"/>
      <c r="AMH6" s="12"/>
      <c r="AMI6" s="12"/>
      <c r="AMJ6" s="12"/>
    </row>
    <row r="7" spans="1:1024" ht="12.75" customHeight="1" x14ac:dyDescent="0.25">
      <c r="A7" s="136" t="s">
        <v>2</v>
      </c>
      <c r="B7" s="139" t="s">
        <v>58</v>
      </c>
      <c r="C7" s="52"/>
      <c r="D7" s="142" t="s">
        <v>59</v>
      </c>
      <c r="E7" s="142"/>
      <c r="F7" s="84"/>
      <c r="G7" s="84"/>
      <c r="H7" s="142" t="s">
        <v>60</v>
      </c>
      <c r="I7" s="142"/>
      <c r="J7" s="5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D7" s="12"/>
      <c r="AME7" s="12"/>
      <c r="AMF7" s="12"/>
      <c r="AMG7" s="12"/>
      <c r="AMH7" s="12"/>
      <c r="AMI7" s="12"/>
      <c r="AMJ7" s="12"/>
    </row>
    <row r="8" spans="1:1024" ht="12.75" customHeight="1" x14ac:dyDescent="0.25">
      <c r="A8" s="137"/>
      <c r="B8" s="140"/>
      <c r="C8" s="54"/>
      <c r="D8" s="143"/>
      <c r="E8" s="143"/>
      <c r="F8" s="55"/>
      <c r="G8" s="36"/>
      <c r="H8" s="143"/>
      <c r="I8" s="14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D8" s="12"/>
      <c r="AME8" s="12"/>
      <c r="AMF8" s="12"/>
      <c r="AMG8" s="12"/>
      <c r="AMH8" s="12"/>
      <c r="AMI8" s="12"/>
      <c r="AMJ8" s="12"/>
    </row>
    <row r="9" spans="1:1024" ht="12.75" customHeight="1" x14ac:dyDescent="0.25">
      <c r="A9" s="138"/>
      <c r="B9" s="141"/>
      <c r="C9" s="83"/>
      <c r="D9" s="37" t="s">
        <v>3</v>
      </c>
      <c r="E9" s="37" t="s">
        <v>4</v>
      </c>
      <c r="F9" s="37"/>
      <c r="G9" s="37"/>
      <c r="H9" s="37" t="s">
        <v>3</v>
      </c>
      <c r="I9" s="37" t="s">
        <v>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D9" s="12"/>
      <c r="AME9" s="12"/>
      <c r="AMF9" s="12"/>
      <c r="AMG9" s="12"/>
      <c r="AMH9" s="12"/>
      <c r="AMI9" s="12"/>
      <c r="AMJ9" s="12"/>
    </row>
    <row r="10" spans="1:1024" ht="4.5" customHeight="1" x14ac:dyDescent="0.25">
      <c r="A10" s="38"/>
      <c r="B10" s="56"/>
      <c r="C10" s="56"/>
      <c r="D10" s="56"/>
      <c r="E10" s="56"/>
      <c r="F10" s="56"/>
      <c r="G10" s="56"/>
      <c r="H10" s="56"/>
      <c r="I10" s="5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D10" s="12"/>
      <c r="AME10" s="12"/>
      <c r="AMF10" s="12"/>
      <c r="AMG10" s="12"/>
      <c r="AMH10" s="12"/>
      <c r="AMI10" s="12"/>
      <c r="AMJ10" s="12"/>
    </row>
    <row r="11" spans="1:1024" s="59" customFormat="1" ht="12.75" customHeight="1" x14ac:dyDescent="0.25">
      <c r="A11" s="4" t="s">
        <v>5</v>
      </c>
      <c r="B11" s="5">
        <v>630739.25154038204</v>
      </c>
      <c r="C11" s="4"/>
      <c r="D11" s="5">
        <v>83141.926993933201</v>
      </c>
      <c r="E11" s="57">
        <v>13.181663705070712</v>
      </c>
      <c r="F11" s="58"/>
      <c r="G11" s="4"/>
      <c r="H11" s="5">
        <v>541481.53398167202</v>
      </c>
      <c r="I11" s="57">
        <v>85.848713657707819</v>
      </c>
      <c r="J11" s="40"/>
      <c r="L11" s="60"/>
    </row>
    <row r="12" spans="1:1024" s="42" customFormat="1" ht="12.75" customHeight="1" x14ac:dyDescent="0.25">
      <c r="A12" s="10" t="s">
        <v>61</v>
      </c>
      <c r="B12" s="11">
        <v>10597.248441277001</v>
      </c>
      <c r="C12" s="10"/>
      <c r="D12" s="11">
        <v>2629.7005467795402</v>
      </c>
      <c r="E12" s="61">
        <v>24.814937210839357</v>
      </c>
      <c r="F12" s="62"/>
      <c r="G12" s="10"/>
      <c r="H12" s="11">
        <v>7883.4983364701102</v>
      </c>
      <c r="I12" s="61">
        <v>74.391936549900535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MC12" s="9"/>
    </row>
    <row r="13" spans="1:1024" s="42" customFormat="1" ht="12.75" customHeight="1" x14ac:dyDescent="0.25">
      <c r="A13" s="10" t="s">
        <v>6</v>
      </c>
      <c r="B13" s="11">
        <v>16861.674022589301</v>
      </c>
      <c r="C13" s="10"/>
      <c r="D13" s="11">
        <v>2968.60596564861</v>
      </c>
      <c r="E13" s="61">
        <v>17.605642012006747</v>
      </c>
      <c r="F13" s="62"/>
      <c r="G13" s="10"/>
      <c r="H13" s="11">
        <v>13503.8844634835</v>
      </c>
      <c r="I13" s="61">
        <v>80.086262167045646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MC13" s="9"/>
    </row>
    <row r="14" spans="1:1024" s="42" customFormat="1" ht="12.75" customHeight="1" x14ac:dyDescent="0.25">
      <c r="A14" s="10" t="s">
        <v>7</v>
      </c>
      <c r="B14" s="11">
        <v>21220.383130750699</v>
      </c>
      <c r="C14" s="10"/>
      <c r="D14" s="11">
        <v>4759.5275332814499</v>
      </c>
      <c r="E14" s="61">
        <v>22.429036761284316</v>
      </c>
      <c r="F14" s="62"/>
      <c r="G14" s="10"/>
      <c r="H14" s="11">
        <v>16460.855597469199</v>
      </c>
      <c r="I14" s="61">
        <v>77.57096323871545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MC14" s="9"/>
    </row>
    <row r="15" spans="1:1024" s="42" customFormat="1" ht="12.75" customHeight="1" x14ac:dyDescent="0.25">
      <c r="A15" s="10" t="s">
        <v>8</v>
      </c>
      <c r="B15" s="11">
        <v>38099.913785922297</v>
      </c>
      <c r="C15" s="10"/>
      <c r="D15" s="11">
        <v>9733.0889212827296</v>
      </c>
      <c r="E15" s="61">
        <v>25.546222954654169</v>
      </c>
      <c r="F15" s="62"/>
      <c r="G15" s="10"/>
      <c r="H15" s="11">
        <v>28366.824864639599</v>
      </c>
      <c r="I15" s="61">
        <v>74.453777045345916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MC15" s="9"/>
    </row>
    <row r="16" spans="1:1024" s="42" customFormat="1" ht="12.75" customHeight="1" x14ac:dyDescent="0.25">
      <c r="A16" s="10" t="s">
        <v>9</v>
      </c>
      <c r="B16" s="11">
        <v>558.84696100275005</v>
      </c>
      <c r="C16" s="10"/>
      <c r="D16" s="11">
        <v>193.18005227306799</v>
      </c>
      <c r="E16" s="61">
        <v>34.567612558264834</v>
      </c>
      <c r="F16" s="62"/>
      <c r="G16" s="10"/>
      <c r="H16" s="11">
        <v>353.54425067082701</v>
      </c>
      <c r="I16" s="61">
        <v>63.26316063998194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MC16" s="9"/>
    </row>
    <row r="17" spans="1:1017" s="42" customFormat="1" ht="12.75" customHeight="1" x14ac:dyDescent="0.25">
      <c r="A17" s="10" t="s">
        <v>10</v>
      </c>
      <c r="B17" s="11">
        <v>5888.4311933975296</v>
      </c>
      <c r="C17" s="10"/>
      <c r="D17" s="11">
        <v>1508.1012871744599</v>
      </c>
      <c r="E17" s="61">
        <v>25.611257695690419</v>
      </c>
      <c r="F17" s="62"/>
      <c r="G17" s="10"/>
      <c r="H17" s="11">
        <v>4380.3299062230699</v>
      </c>
      <c r="I17" s="61">
        <v>74.388742304309588</v>
      </c>
      <c r="K17" s="4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MC17" s="9"/>
    </row>
    <row r="18" spans="1:1017" s="42" customFormat="1" ht="12.75" customHeight="1" x14ac:dyDescent="0.25">
      <c r="A18" s="10" t="s">
        <v>11</v>
      </c>
      <c r="B18" s="11">
        <v>3688.0693434084301</v>
      </c>
      <c r="C18" s="10"/>
      <c r="D18" s="11">
        <v>1161.8183591351401</v>
      </c>
      <c r="E18" s="61">
        <v>31.502074688796768</v>
      </c>
      <c r="F18" s="62"/>
      <c r="G18" s="10"/>
      <c r="H18" s="11">
        <v>2514.0084304362499</v>
      </c>
      <c r="I18" s="61">
        <v>68.165975103734368</v>
      </c>
      <c r="K18" s="12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MC18" s="9"/>
    </row>
    <row r="19" spans="1:1017" s="42" customFormat="1" ht="12.75" customHeight="1" x14ac:dyDescent="0.25">
      <c r="A19" s="63" t="s">
        <v>12</v>
      </c>
      <c r="B19" s="11">
        <v>329883.04859796801</v>
      </c>
      <c r="C19" s="10"/>
      <c r="D19" s="11">
        <v>28902.3562427215</v>
      </c>
      <c r="E19" s="61">
        <v>8.7613947929604326</v>
      </c>
      <c r="F19" s="62"/>
      <c r="G19" s="10"/>
      <c r="H19" s="11">
        <v>298429.63182429399</v>
      </c>
      <c r="I19" s="61">
        <v>90.465282497129266</v>
      </c>
      <c r="K19" s="4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MC19" s="9"/>
    </row>
    <row r="20" spans="1:1017" s="42" customFormat="1" ht="12.75" customHeight="1" x14ac:dyDescent="0.25">
      <c r="A20" s="63" t="s">
        <v>13</v>
      </c>
      <c r="B20" s="11">
        <v>91451.418144823998</v>
      </c>
      <c r="C20" s="10"/>
      <c r="D20" s="11">
        <v>16592.291266694399</v>
      </c>
      <c r="E20" s="61">
        <v>18.143284820819915</v>
      </c>
      <c r="F20" s="62"/>
      <c r="G20" s="10"/>
      <c r="H20" s="11">
        <v>71819.736813960204</v>
      </c>
      <c r="I20" s="61">
        <v>78.533212793075847</v>
      </c>
      <c r="K20" s="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MC20" s="9"/>
    </row>
    <row r="21" spans="1:1017" s="42" customFormat="1" ht="12.75" customHeight="1" x14ac:dyDescent="0.25">
      <c r="A21" s="63" t="s">
        <v>14</v>
      </c>
      <c r="B21" s="11">
        <v>3170.2758620689601</v>
      </c>
      <c r="C21" s="10"/>
      <c r="D21" s="11">
        <v>288.20689655172401</v>
      </c>
      <c r="E21" s="61">
        <v>9.0909090909091024</v>
      </c>
      <c r="F21" s="62"/>
      <c r="G21" s="10"/>
      <c r="H21" s="11">
        <v>2882.06896551724</v>
      </c>
      <c r="I21" s="61">
        <v>90.90909090909102</v>
      </c>
      <c r="K21" s="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MC21" s="9"/>
    </row>
    <row r="22" spans="1:1017" s="42" customFormat="1" ht="12.75" customHeight="1" x14ac:dyDescent="0.25">
      <c r="A22" s="10" t="s">
        <v>15</v>
      </c>
      <c r="B22" s="11">
        <v>97831.064058050993</v>
      </c>
      <c r="C22" s="10"/>
      <c r="D22" s="11">
        <v>11311.475522533099</v>
      </c>
      <c r="E22" s="61">
        <v>11.562253392052545</v>
      </c>
      <c r="F22" s="62"/>
      <c r="G22" s="10"/>
      <c r="H22" s="11">
        <v>86519.588535517905</v>
      </c>
      <c r="I22" s="61">
        <v>88.43774660794746</v>
      </c>
      <c r="K22" s="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MC22" s="9"/>
    </row>
    <row r="23" spans="1:1017" ht="12.75" customHeight="1" x14ac:dyDescent="0.25">
      <c r="A23" s="14" t="s">
        <v>16</v>
      </c>
      <c r="B23" s="15">
        <v>11488.8779991221</v>
      </c>
      <c r="C23" s="14"/>
      <c r="D23" s="15">
        <v>3093.5743998575199</v>
      </c>
      <c r="E23" s="64">
        <v>26.926688577369429</v>
      </c>
      <c r="F23" s="16"/>
      <c r="G23" s="14"/>
      <c r="H23" s="15">
        <v>8367.5619929886197</v>
      </c>
      <c r="I23" s="64">
        <v>72.831846535649618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31" spans="1:1017" ht="13.95" customHeight="1" x14ac:dyDescent="0.25"/>
    <row r="32" spans="1:1017" ht="13.95" customHeight="1" x14ac:dyDescent="0.25"/>
    <row r="33" ht="13.95" customHeight="1" x14ac:dyDescent="0.25"/>
  </sheetData>
  <mergeCells count="4">
    <mergeCell ref="A7:A9"/>
    <mergeCell ref="B7:B9"/>
    <mergeCell ref="D7:E8"/>
    <mergeCell ref="H7:I8"/>
  </mergeCells>
  <hyperlinks>
    <hyperlink ref="J3" location="Índice!A1" display="Índice"/>
  </hyperlinks>
  <pageMargins left="0.70833333333333304" right="0.70833333333333304" top="0.74791666666666701" bottom="0.74791666666666701" header="0.51180555555555496" footer="0.51180555555555496"/>
  <pageSetup firstPageNumber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8"/>
  <sheetViews>
    <sheetView workbookViewId="0"/>
  </sheetViews>
  <sheetFormatPr baseColWidth="10" defaultColWidth="11.44140625" defaultRowHeight="13.2" x14ac:dyDescent="0.25"/>
  <cols>
    <col min="1" max="1" width="11.44140625" style="12"/>
    <col min="2" max="2" width="41.5546875" style="12" customWidth="1"/>
    <col min="3" max="3" width="18" style="12" customWidth="1"/>
    <col min="4" max="5" width="11.44140625" style="12"/>
    <col min="6" max="6" width="3.33203125" style="12" customWidth="1"/>
    <col min="7" max="16384" width="11.44140625" style="12"/>
  </cols>
  <sheetData>
    <row r="1" spans="1:1020" x14ac:dyDescent="0.25">
      <c r="A1" s="28" t="s">
        <v>122</v>
      </c>
      <c r="AMF1" s="33"/>
    </row>
    <row r="2" spans="1:1020" x14ac:dyDescent="0.25">
      <c r="A2" s="29"/>
      <c r="AMF2" s="33"/>
    </row>
    <row r="3" spans="1:1020" x14ac:dyDescent="0.25">
      <c r="A3" s="29" t="s">
        <v>106</v>
      </c>
      <c r="E3" s="34" t="s">
        <v>53</v>
      </c>
      <c r="G3" s="35" t="s">
        <v>1</v>
      </c>
      <c r="AMF3" s="33"/>
    </row>
    <row r="4" spans="1:1020" x14ac:dyDescent="0.25">
      <c r="A4" s="30" t="s">
        <v>51</v>
      </c>
      <c r="AMF4" s="33"/>
    </row>
    <row r="6" spans="1:1020" ht="12.75" customHeight="1" x14ac:dyDescent="0.25">
      <c r="A6" s="146" t="s">
        <v>105</v>
      </c>
      <c r="B6" s="146"/>
      <c r="C6" s="84"/>
      <c r="D6" s="144" t="s">
        <v>96</v>
      </c>
      <c r="E6" s="144"/>
    </row>
    <row r="7" spans="1:1020" ht="28.5" customHeight="1" x14ac:dyDescent="0.25">
      <c r="A7" s="147"/>
      <c r="B7" s="147"/>
      <c r="C7" s="36"/>
      <c r="D7" s="145"/>
      <c r="E7" s="145"/>
    </row>
    <row r="8" spans="1:1020" ht="15" customHeight="1" x14ac:dyDescent="0.25">
      <c r="A8" s="138"/>
      <c r="B8" s="138"/>
      <c r="C8" s="85"/>
      <c r="D8" s="37" t="s">
        <v>3</v>
      </c>
      <c r="E8" s="37" t="s">
        <v>4</v>
      </c>
    </row>
    <row r="9" spans="1:1020" x14ac:dyDescent="0.25">
      <c r="A9" s="38"/>
      <c r="B9" s="87"/>
      <c r="C9" s="87"/>
      <c r="D9" s="24"/>
      <c r="E9" s="24"/>
    </row>
    <row r="10" spans="1:1020" x14ac:dyDescent="0.25">
      <c r="A10" s="39" t="s">
        <v>5</v>
      </c>
      <c r="B10" s="31"/>
      <c r="C10" s="6"/>
      <c r="D10" s="19">
        <v>83141.926993933201</v>
      </c>
      <c r="E10" s="20">
        <v>100</v>
      </c>
    </row>
    <row r="11" spans="1:1020" x14ac:dyDescent="0.25">
      <c r="A11" s="6" t="s">
        <v>74</v>
      </c>
      <c r="B11" s="31"/>
      <c r="C11" s="6"/>
      <c r="D11" s="23">
        <v>16670.755675183369</v>
      </c>
      <c r="E11" s="7">
        <v>20.050961383658837</v>
      </c>
    </row>
    <row r="12" spans="1:1020" x14ac:dyDescent="0.25">
      <c r="A12" s="6" t="s">
        <v>75</v>
      </c>
      <c r="B12" s="31"/>
      <c r="C12" s="6"/>
      <c r="D12" s="23">
        <v>19163.390679669421</v>
      </c>
      <c r="E12" s="7">
        <v>23.049009534103966</v>
      </c>
    </row>
    <row r="13" spans="1:1020" x14ac:dyDescent="0.25">
      <c r="A13" s="6" t="s">
        <v>76</v>
      </c>
      <c r="B13" s="31"/>
      <c r="C13" s="6"/>
      <c r="D13" s="23">
        <v>28826.942475754513</v>
      </c>
      <c r="E13" s="7">
        <v>34.671968185026543</v>
      </c>
    </row>
    <row r="14" spans="1:1020" x14ac:dyDescent="0.25">
      <c r="A14" s="6" t="s">
        <v>77</v>
      </c>
      <c r="B14" s="31"/>
      <c r="C14" s="6"/>
      <c r="D14" s="23">
        <v>2655.1932690432163</v>
      </c>
      <c r="E14" s="7">
        <v>3.1935671508274801</v>
      </c>
    </row>
    <row r="15" spans="1:1020" x14ac:dyDescent="0.25">
      <c r="A15" s="6" t="s">
        <v>78</v>
      </c>
      <c r="B15" s="31"/>
      <c r="C15" s="6"/>
      <c r="D15" s="23">
        <v>2966.1802786898547</v>
      </c>
      <c r="E15" s="7">
        <v>3.5676106940681018</v>
      </c>
    </row>
    <row r="16" spans="1:1020" x14ac:dyDescent="0.25">
      <c r="A16" s="14" t="s">
        <v>79</v>
      </c>
      <c r="B16" s="32"/>
      <c r="C16" s="14"/>
      <c r="D16" s="25">
        <v>37250.778070652312</v>
      </c>
      <c r="E16" s="16">
        <v>44.803842558725485</v>
      </c>
    </row>
    <row r="18" spans="1:1" x14ac:dyDescent="0.25">
      <c r="A18" s="12" t="s">
        <v>97</v>
      </c>
    </row>
  </sheetData>
  <mergeCells count="2">
    <mergeCell ref="D6:E7"/>
    <mergeCell ref="A6:B8"/>
  </mergeCells>
  <hyperlinks>
    <hyperlink ref="G3" location="Índice!A1" display="Índice"/>
  </hyperlink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25"/>
  <sheetViews>
    <sheetView workbookViewId="0"/>
  </sheetViews>
  <sheetFormatPr baseColWidth="10" defaultColWidth="11.44140625" defaultRowHeight="13.2" x14ac:dyDescent="0.25"/>
  <cols>
    <col min="1" max="2" width="11.44140625" style="12"/>
    <col min="3" max="3" width="17.109375" style="12" customWidth="1"/>
    <col min="4" max="4" width="17.88671875" style="12" customWidth="1"/>
    <col min="5" max="5" width="1.33203125" style="12" customWidth="1"/>
    <col min="6" max="7" width="11.44140625" style="12"/>
    <col min="8" max="8" width="0.6640625" style="12" customWidth="1"/>
    <col min="9" max="10" width="11.44140625" style="12"/>
    <col min="11" max="11" width="0.6640625" style="12" customWidth="1"/>
    <col min="12" max="13" width="11.44140625" style="12"/>
    <col min="14" max="14" width="0.6640625" style="12" customWidth="1"/>
    <col min="15" max="16" width="11.44140625" style="12"/>
    <col min="17" max="17" width="0.6640625" style="12" customWidth="1"/>
    <col min="18" max="19" width="11.44140625" style="12"/>
    <col min="20" max="20" width="0.6640625" style="12" customWidth="1"/>
    <col min="21" max="22" width="11.44140625" style="12"/>
    <col min="23" max="23" width="2.6640625" style="12" customWidth="1"/>
    <col min="24" max="16384" width="11.44140625" style="12"/>
  </cols>
  <sheetData>
    <row r="1" spans="1:1012" x14ac:dyDescent="0.25">
      <c r="A1" s="28" t="s">
        <v>122</v>
      </c>
      <c r="ALX1" s="33"/>
    </row>
    <row r="2" spans="1:1012" x14ac:dyDescent="0.25">
      <c r="A2" s="29"/>
      <c r="ALX2" s="33"/>
    </row>
    <row r="3" spans="1:1012" x14ac:dyDescent="0.25">
      <c r="A3" s="29" t="s">
        <v>107</v>
      </c>
      <c r="V3" s="34" t="s">
        <v>54</v>
      </c>
      <c r="X3" s="35" t="s">
        <v>1</v>
      </c>
      <c r="ALX3" s="33"/>
    </row>
    <row r="4" spans="1:1012" x14ac:dyDescent="0.25">
      <c r="A4" s="29" t="s">
        <v>108</v>
      </c>
      <c r="J4" s="34"/>
      <c r="L4" s="35"/>
      <c r="ALX4" s="33"/>
    </row>
    <row r="5" spans="1:1012" x14ac:dyDescent="0.25">
      <c r="A5" s="30" t="s">
        <v>51</v>
      </c>
      <c r="ALX5" s="33"/>
    </row>
    <row r="7" spans="1:1012" ht="18" customHeight="1" x14ac:dyDescent="0.25">
      <c r="A7" s="146" t="s">
        <v>105</v>
      </c>
      <c r="B7" s="146"/>
      <c r="C7" s="84"/>
      <c r="D7" s="149" t="s">
        <v>59</v>
      </c>
      <c r="E7" s="86"/>
      <c r="F7" s="148" t="s">
        <v>126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AKY7" s="9"/>
    </row>
    <row r="8" spans="1:1012" ht="56.25" customHeight="1" x14ac:dyDescent="0.25">
      <c r="A8" s="147"/>
      <c r="B8" s="147"/>
      <c r="C8" s="36"/>
      <c r="D8" s="150"/>
      <c r="E8" s="87"/>
      <c r="F8" s="143" t="s">
        <v>74</v>
      </c>
      <c r="G8" s="143"/>
      <c r="H8" s="36"/>
      <c r="I8" s="143" t="s">
        <v>79</v>
      </c>
      <c r="J8" s="143"/>
      <c r="K8" s="24"/>
      <c r="L8" s="143" t="s">
        <v>76</v>
      </c>
      <c r="M8" s="143"/>
      <c r="N8" s="36"/>
      <c r="O8" s="143" t="s">
        <v>75</v>
      </c>
      <c r="P8" s="143"/>
      <c r="R8" s="143" t="s">
        <v>77</v>
      </c>
      <c r="S8" s="143"/>
      <c r="U8" s="143" t="s">
        <v>91</v>
      </c>
      <c r="V8" s="143"/>
      <c r="AKY8" s="9"/>
    </row>
    <row r="9" spans="1:1012" ht="12.75" customHeight="1" x14ac:dyDescent="0.25">
      <c r="A9" s="138"/>
      <c r="B9" s="138"/>
      <c r="C9" s="85"/>
      <c r="D9" s="151"/>
      <c r="E9" s="88"/>
      <c r="F9" s="37" t="s">
        <v>3</v>
      </c>
      <c r="G9" s="37" t="s">
        <v>4</v>
      </c>
      <c r="H9" s="37"/>
      <c r="I9" s="37" t="s">
        <v>3</v>
      </c>
      <c r="J9" s="37" t="s">
        <v>4</v>
      </c>
      <c r="K9" s="26"/>
      <c r="L9" s="37" t="s">
        <v>3</v>
      </c>
      <c r="M9" s="37" t="s">
        <v>4</v>
      </c>
      <c r="N9" s="37"/>
      <c r="O9" s="37" t="s">
        <v>3</v>
      </c>
      <c r="P9" s="37" t="s">
        <v>4</v>
      </c>
      <c r="Q9" s="26"/>
      <c r="R9" s="37" t="s">
        <v>3</v>
      </c>
      <c r="S9" s="37" t="s">
        <v>4</v>
      </c>
      <c r="T9" s="26"/>
      <c r="U9" s="37" t="s">
        <v>3</v>
      </c>
      <c r="V9" s="37" t="s">
        <v>4</v>
      </c>
      <c r="AKY9" s="9"/>
    </row>
    <row r="10" spans="1:1012" ht="4.5" customHeight="1" x14ac:dyDescent="0.25">
      <c r="A10" s="38"/>
      <c r="B10" s="87"/>
      <c r="C10" s="87"/>
      <c r="D10" s="87"/>
      <c r="E10" s="8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R10" s="24"/>
      <c r="S10" s="24"/>
      <c r="U10" s="24"/>
      <c r="V10" s="24"/>
      <c r="AKY10" s="9"/>
    </row>
    <row r="11" spans="1:1012" s="59" customFormat="1" ht="12.75" customHeight="1" x14ac:dyDescent="0.25">
      <c r="A11" s="39" t="s">
        <v>5</v>
      </c>
      <c r="B11" s="31"/>
      <c r="C11" s="6"/>
      <c r="D11" s="19">
        <v>83141.926993933201</v>
      </c>
      <c r="E11" s="19"/>
      <c r="F11" s="19">
        <v>16670.755675183365</v>
      </c>
      <c r="G11" s="7">
        <v>20.050961383658834</v>
      </c>
      <c r="H11" s="22"/>
      <c r="I11" s="19">
        <v>37250.778070652319</v>
      </c>
      <c r="J11" s="7">
        <v>44.803842558725485</v>
      </c>
      <c r="K11" s="21"/>
      <c r="L11" s="19">
        <v>28826.942475754495</v>
      </c>
      <c r="M11" s="7">
        <v>34.671968185026522</v>
      </c>
      <c r="N11" s="6"/>
      <c r="O11" s="19">
        <v>19163.390679669421</v>
      </c>
      <c r="P11" s="7">
        <v>23.049009534103966</v>
      </c>
      <c r="R11" s="19">
        <v>2655.19326904322</v>
      </c>
      <c r="S11" s="7">
        <v>3.1935671508274845</v>
      </c>
      <c r="U11" s="19">
        <v>2966.1802786898506</v>
      </c>
      <c r="V11" s="7">
        <v>3.5676106940680969</v>
      </c>
    </row>
    <row r="12" spans="1:1012" ht="12.75" customHeight="1" x14ac:dyDescent="0.25">
      <c r="A12" s="10" t="s">
        <v>61</v>
      </c>
      <c r="B12" s="31"/>
      <c r="C12" s="6"/>
      <c r="D12" s="23">
        <v>2629.7005467795402</v>
      </c>
      <c r="E12" s="23"/>
      <c r="F12" s="23">
        <v>918.94183443194743</v>
      </c>
      <c r="G12" s="7">
        <v>34.94473298708207</v>
      </c>
      <c r="H12" s="24"/>
      <c r="I12" s="23">
        <v>1131.8673814344736</v>
      </c>
      <c r="J12" s="7">
        <v>43.04168331335724</v>
      </c>
      <c r="K12" s="21"/>
      <c r="L12" s="23">
        <v>691.30761477464489</v>
      </c>
      <c r="M12" s="7">
        <v>26.288453855373533</v>
      </c>
      <c r="N12" s="6"/>
      <c r="O12" s="23">
        <v>1015.2486196715782</v>
      </c>
      <c r="P12" s="7">
        <v>38.607004927420398</v>
      </c>
      <c r="R12" s="23">
        <v>0</v>
      </c>
      <c r="S12" s="7">
        <v>0</v>
      </c>
      <c r="U12" s="23">
        <v>105.0619475341404</v>
      </c>
      <c r="V12" s="7">
        <v>3.995205753096275</v>
      </c>
      <c r="W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</row>
    <row r="13" spans="1:1012" ht="12.75" customHeight="1" x14ac:dyDescent="0.25">
      <c r="A13" s="10" t="s">
        <v>6</v>
      </c>
      <c r="B13" s="31"/>
      <c r="C13" s="6"/>
      <c r="D13" s="23">
        <v>2968.60596564861</v>
      </c>
      <c r="E13" s="23"/>
      <c r="F13" s="23">
        <v>1101.5075039061658</v>
      </c>
      <c r="G13" s="7">
        <v>37.105210885254607</v>
      </c>
      <c r="H13" s="24"/>
      <c r="I13" s="23">
        <v>1175.2165178185162</v>
      </c>
      <c r="J13" s="7">
        <v>39.58816129245848</v>
      </c>
      <c r="K13" s="21"/>
      <c r="L13" s="23">
        <v>603.82424196997556</v>
      </c>
      <c r="M13" s="7">
        <v>20.340329735814102</v>
      </c>
      <c r="N13" s="6"/>
      <c r="O13" s="23">
        <v>982.00062268294198</v>
      </c>
      <c r="P13" s="7">
        <v>33.079520625041418</v>
      </c>
      <c r="R13" s="23">
        <v>49.532457349099502</v>
      </c>
      <c r="S13" s="7">
        <v>1.6685426736409985</v>
      </c>
      <c r="U13" s="23">
        <v>82.554095581832399</v>
      </c>
      <c r="V13" s="7">
        <v>2.7809044560683276</v>
      </c>
      <c r="W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</row>
    <row r="14" spans="1:1012" ht="12.75" customHeight="1" x14ac:dyDescent="0.25">
      <c r="A14" s="10" t="s">
        <v>7</v>
      </c>
      <c r="B14" s="31"/>
      <c r="C14" s="6"/>
      <c r="D14" s="23">
        <v>4759.5275332814499</v>
      </c>
      <c r="E14" s="23"/>
      <c r="F14" s="23">
        <v>1036.8265373330953</v>
      </c>
      <c r="G14" s="7">
        <v>21.784232365145215</v>
      </c>
      <c r="H14" s="24"/>
      <c r="I14" s="23">
        <v>1451.5571522663336</v>
      </c>
      <c r="J14" s="7">
        <v>30.497925311203307</v>
      </c>
      <c r="K14" s="21"/>
      <c r="L14" s="23">
        <v>2024.2803824122336</v>
      </c>
      <c r="M14" s="7">
        <v>42.531120331950177</v>
      </c>
      <c r="N14" s="6"/>
      <c r="O14" s="23">
        <v>543.09961479352569</v>
      </c>
      <c r="P14" s="7">
        <v>11.410788381742723</v>
      </c>
      <c r="R14" s="23">
        <v>493.72692253956882</v>
      </c>
      <c r="S14" s="7">
        <v>10.373443983402474</v>
      </c>
      <c r="U14" s="23">
        <v>691.21769155539801</v>
      </c>
      <c r="V14" s="7">
        <v>14.522821576763501</v>
      </c>
      <c r="W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</row>
    <row r="15" spans="1:1012" ht="12.75" customHeight="1" x14ac:dyDescent="0.25">
      <c r="A15" s="10" t="s">
        <v>8</v>
      </c>
      <c r="B15" s="31"/>
      <c r="C15" s="6"/>
      <c r="D15" s="23">
        <v>9733.0889212827296</v>
      </c>
      <c r="E15" s="23"/>
      <c r="F15" s="23">
        <v>2571.2530195751629</v>
      </c>
      <c r="G15" s="7">
        <v>26.417646446779774</v>
      </c>
      <c r="H15" s="24"/>
      <c r="I15" s="23">
        <v>4847.8094543939715</v>
      </c>
      <c r="J15" s="7">
        <v>49.807512225574897</v>
      </c>
      <c r="K15" s="21"/>
      <c r="L15" s="23">
        <v>1494.7496876301445</v>
      </c>
      <c r="M15" s="7">
        <v>15.357402975756957</v>
      </c>
      <c r="N15" s="6"/>
      <c r="O15" s="23">
        <v>3559.6511870053941</v>
      </c>
      <c r="P15" s="7">
        <v>36.572677140776243</v>
      </c>
      <c r="R15" s="23">
        <v>425.33527696792771</v>
      </c>
      <c r="S15" s="7">
        <v>4.3699927166788122</v>
      </c>
      <c r="U15" s="23">
        <v>571.16451478550266</v>
      </c>
      <c r="V15" s="7">
        <v>5.8682759338258315</v>
      </c>
      <c r="W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</row>
    <row r="16" spans="1:1012" ht="12.75" customHeight="1" x14ac:dyDescent="0.25">
      <c r="A16" s="10" t="s">
        <v>9</v>
      </c>
      <c r="B16" s="31"/>
      <c r="C16" s="6"/>
      <c r="D16" s="23">
        <v>193.18005227306799</v>
      </c>
      <c r="E16" s="23"/>
      <c r="F16" s="23">
        <v>72.189821088443921</v>
      </c>
      <c r="G16" s="7">
        <v>37.369190161725719</v>
      </c>
      <c r="H16" s="24"/>
      <c r="I16" s="23">
        <v>72.680858788603615</v>
      </c>
      <c r="J16" s="7">
        <v>37.62337670654847</v>
      </c>
      <c r="K16" s="21"/>
      <c r="L16" s="23">
        <v>24.605246370224851</v>
      </c>
      <c r="M16" s="7">
        <v>12.736949845858991</v>
      </c>
      <c r="N16" s="6"/>
      <c r="O16" s="23">
        <v>45.114365626920296</v>
      </c>
      <c r="P16" s="7">
        <v>23.353532156182087</v>
      </c>
      <c r="R16" s="23">
        <v>0</v>
      </c>
      <c r="S16" s="7">
        <v>0</v>
      </c>
      <c r="U16" s="23">
        <v>3.03066451471356</v>
      </c>
      <c r="V16" s="7">
        <v>1.5688289132614948</v>
      </c>
      <c r="W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</row>
    <row r="17" spans="1:987" ht="12.75" customHeight="1" x14ac:dyDescent="0.25">
      <c r="A17" s="10" t="s">
        <v>10</v>
      </c>
      <c r="B17" s="31"/>
      <c r="C17" s="6"/>
      <c r="D17" s="23">
        <v>1508.1012871744599</v>
      </c>
      <c r="E17" s="23"/>
      <c r="F17" s="23">
        <v>712.61928954397479</v>
      </c>
      <c r="G17" s="7">
        <v>47.252747252747199</v>
      </c>
      <c r="H17" s="24"/>
      <c r="I17" s="23">
        <v>625.61344605314116</v>
      </c>
      <c r="J17" s="7">
        <v>41.483516483516468</v>
      </c>
      <c r="K17" s="21"/>
      <c r="L17" s="23">
        <v>335.593967750361</v>
      </c>
      <c r="M17" s="7">
        <v>22.25274725274728</v>
      </c>
      <c r="N17" s="6"/>
      <c r="O17" s="23">
        <v>480.60370690175142</v>
      </c>
      <c r="P17" s="7">
        <v>31.868131868131901</v>
      </c>
      <c r="R17" s="23">
        <v>103.578385108136</v>
      </c>
      <c r="S17" s="7">
        <v>6.8681318681318704</v>
      </c>
      <c r="U17" s="23">
        <v>20.715677021627201</v>
      </c>
      <c r="V17" s="7">
        <v>1.3736263736263739</v>
      </c>
      <c r="W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</row>
    <row r="18" spans="1:987" ht="12.75" customHeight="1" x14ac:dyDescent="0.25">
      <c r="A18" s="10" t="s">
        <v>11</v>
      </c>
      <c r="B18" s="31"/>
      <c r="C18" s="6"/>
      <c r="D18" s="23">
        <v>1161.8183591351401</v>
      </c>
      <c r="E18" s="23"/>
      <c r="F18" s="23">
        <v>521.53279345792248</v>
      </c>
      <c r="G18" s="7">
        <v>44.889357218124225</v>
      </c>
      <c r="H18" s="24"/>
      <c r="I18" s="23">
        <v>601.10939339868457</v>
      </c>
      <c r="J18" s="7">
        <v>51.738672286617302</v>
      </c>
      <c r="K18" s="21"/>
      <c r="L18" s="23">
        <v>340.34299666972402</v>
      </c>
      <c r="M18" s="7">
        <v>29.293993677555243</v>
      </c>
      <c r="N18" s="6"/>
      <c r="O18" s="23">
        <v>215.46894753191148</v>
      </c>
      <c r="P18" s="7">
        <v>18.545837723919856</v>
      </c>
      <c r="R18" s="23">
        <v>12.242553837040401</v>
      </c>
      <c r="S18" s="7">
        <v>1.0537407797681715</v>
      </c>
      <c r="U18" s="23">
        <v>85.697876859282999</v>
      </c>
      <c r="V18" s="7">
        <v>7.3761854583772175</v>
      </c>
      <c r="W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</row>
    <row r="19" spans="1:987" ht="12.75" customHeight="1" x14ac:dyDescent="0.25">
      <c r="A19" s="63" t="s">
        <v>12</v>
      </c>
      <c r="B19" s="31"/>
      <c r="C19" s="6"/>
      <c r="D19" s="23">
        <v>28902.3562427215</v>
      </c>
      <c r="E19" s="23"/>
      <c r="F19" s="23">
        <v>3843.9843909577376</v>
      </c>
      <c r="G19" s="7">
        <v>13.299899699097271</v>
      </c>
      <c r="H19" s="24"/>
      <c r="I19" s="23">
        <v>14187.375271000885</v>
      </c>
      <c r="J19" s="7">
        <v>49.087261785355999</v>
      </c>
      <c r="K19" s="21"/>
      <c r="L19" s="23">
        <v>12708.919736017142</v>
      </c>
      <c r="M19" s="7">
        <v>43.971915747241674</v>
      </c>
      <c r="N19" s="6"/>
      <c r="O19" s="23">
        <v>4143.5407411832102</v>
      </c>
      <c r="P19" s="7">
        <v>14.33634236041458</v>
      </c>
      <c r="R19" s="23">
        <v>718.93524054111595</v>
      </c>
      <c r="S19" s="7">
        <v>2.4874623871614823</v>
      </c>
      <c r="U19" s="23">
        <v>618.43891659450799</v>
      </c>
      <c r="V19" s="7">
        <v>2.1397525911066504</v>
      </c>
      <c r="W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</row>
    <row r="20" spans="1:987" ht="12.75" customHeight="1" x14ac:dyDescent="0.25">
      <c r="A20" s="63" t="s">
        <v>13</v>
      </c>
      <c r="B20" s="31"/>
      <c r="C20" s="6"/>
      <c r="D20" s="23">
        <v>16592.291266694399</v>
      </c>
      <c r="E20" s="23"/>
      <c r="F20" s="23">
        <v>2689.0300500834514</v>
      </c>
      <c r="G20" s="7">
        <v>16.206502205521936</v>
      </c>
      <c r="H20" s="24"/>
      <c r="I20" s="23">
        <v>6282.7614905049559</v>
      </c>
      <c r="J20" s="7">
        <v>37.86554484561335</v>
      </c>
      <c r="K20" s="21"/>
      <c r="L20" s="23">
        <v>5182.8885642737541</v>
      </c>
      <c r="M20" s="7">
        <v>31.236726025159246</v>
      </c>
      <c r="N20" s="6"/>
      <c r="O20" s="23">
        <v>3946.124491339704</v>
      </c>
      <c r="P20" s="7">
        <v>23.782878614605412</v>
      </c>
      <c r="R20" s="23">
        <v>851.84243270032812</v>
      </c>
      <c r="S20" s="7">
        <v>5.1339650383924127</v>
      </c>
      <c r="U20" s="23">
        <v>162.64294657762809</v>
      </c>
      <c r="V20" s="7">
        <v>0.98023198823721369</v>
      </c>
      <c r="W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</row>
    <row r="21" spans="1:987" ht="12.75" customHeight="1" x14ac:dyDescent="0.25">
      <c r="A21" s="63" t="s">
        <v>14</v>
      </c>
      <c r="B21" s="31"/>
      <c r="C21" s="6"/>
      <c r="D21" s="23">
        <v>288.20689655172401</v>
      </c>
      <c r="E21" s="23"/>
      <c r="F21" s="23">
        <v>0</v>
      </c>
      <c r="G21" s="7">
        <v>0</v>
      </c>
      <c r="H21" s="24"/>
      <c r="I21" s="23">
        <v>72.051724137931004</v>
      </c>
      <c r="J21" s="7">
        <v>25</v>
      </c>
      <c r="K21" s="21"/>
      <c r="L21" s="23">
        <v>144.10344827586201</v>
      </c>
      <c r="M21" s="7">
        <v>50</v>
      </c>
      <c r="N21" s="6"/>
      <c r="O21" s="23">
        <v>72.051724137931004</v>
      </c>
      <c r="P21" s="7">
        <v>25</v>
      </c>
      <c r="R21" s="23">
        <v>0</v>
      </c>
      <c r="S21" s="7">
        <v>0</v>
      </c>
      <c r="U21" s="23">
        <v>0</v>
      </c>
      <c r="V21" s="7">
        <v>0</v>
      </c>
      <c r="W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</row>
    <row r="22" spans="1:987" ht="12.75" customHeight="1" x14ac:dyDescent="0.25">
      <c r="A22" s="10" t="s">
        <v>15</v>
      </c>
      <c r="B22" s="31"/>
      <c r="C22" s="6"/>
      <c r="D22" s="23">
        <v>11311.475522533099</v>
      </c>
      <c r="E22" s="23"/>
      <c r="F22" s="23">
        <v>2689.6507187000761</v>
      </c>
      <c r="G22" s="7">
        <v>23.778071334214001</v>
      </c>
      <c r="H22" s="24"/>
      <c r="I22" s="23">
        <v>5902.289077147384</v>
      </c>
      <c r="J22" s="7">
        <v>52.179656538969567</v>
      </c>
      <c r="K22" s="21"/>
      <c r="L22" s="23">
        <v>4781.6012776890229</v>
      </c>
      <c r="M22" s="7">
        <v>42.272126816380435</v>
      </c>
      <c r="N22" s="6"/>
      <c r="O22" s="23">
        <v>2868.9607666134129</v>
      </c>
      <c r="P22" s="7">
        <v>25.363276089828251</v>
      </c>
      <c r="R22" s="23">
        <v>0</v>
      </c>
      <c r="S22" s="7">
        <v>0</v>
      </c>
      <c r="U22" s="23">
        <v>149.425039927782</v>
      </c>
      <c r="V22" s="7">
        <v>1.3210039630118888</v>
      </c>
      <c r="W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</row>
    <row r="23" spans="1:987" ht="12.75" customHeight="1" x14ac:dyDescent="0.25">
      <c r="A23" s="14" t="s">
        <v>16</v>
      </c>
      <c r="B23" s="32"/>
      <c r="C23" s="14"/>
      <c r="D23" s="25">
        <v>3093.5743998575199</v>
      </c>
      <c r="E23" s="25"/>
      <c r="F23" s="25">
        <v>513.2197161053947</v>
      </c>
      <c r="G23" s="16">
        <v>16.589861751152064</v>
      </c>
      <c r="H23" s="26"/>
      <c r="I23" s="25">
        <v>900.44630370743801</v>
      </c>
      <c r="J23" s="16">
        <v>29.106987171503285</v>
      </c>
      <c r="K23" s="17"/>
      <c r="L23" s="25">
        <v>494.72531192141605</v>
      </c>
      <c r="M23" s="16">
        <v>15.992028895254679</v>
      </c>
      <c r="N23" s="14"/>
      <c r="O23" s="25">
        <v>1291.5258921811428</v>
      </c>
      <c r="P23" s="16">
        <v>41.748661103499771</v>
      </c>
      <c r="Q23" s="26"/>
      <c r="R23" s="25">
        <v>0</v>
      </c>
      <c r="S23" s="16">
        <v>0</v>
      </c>
      <c r="T23" s="26"/>
      <c r="U23" s="25">
        <v>476.23090773743866</v>
      </c>
      <c r="V23" s="16">
        <v>15.394196039357331</v>
      </c>
      <c r="W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</row>
    <row r="25" spans="1:987" x14ac:dyDescent="0.25">
      <c r="A25" s="12" t="s">
        <v>97</v>
      </c>
    </row>
  </sheetData>
  <mergeCells count="9">
    <mergeCell ref="A7:B9"/>
    <mergeCell ref="F7:V7"/>
    <mergeCell ref="D7:D9"/>
    <mergeCell ref="F8:G8"/>
    <mergeCell ref="O8:P8"/>
    <mergeCell ref="L8:M8"/>
    <mergeCell ref="R8:S8"/>
    <mergeCell ref="U8:V8"/>
    <mergeCell ref="I8:J8"/>
  </mergeCells>
  <hyperlinks>
    <hyperlink ref="X3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19"/>
  <sheetViews>
    <sheetView zoomScaleNormal="100" workbookViewId="0"/>
  </sheetViews>
  <sheetFormatPr baseColWidth="10" defaultColWidth="11.44140625" defaultRowHeight="13.2" x14ac:dyDescent="0.25"/>
  <cols>
    <col min="1" max="2" width="11.44140625" style="12"/>
    <col min="3" max="3" width="42.33203125" style="12" customWidth="1"/>
    <col min="4" max="4" width="14.88671875" style="12" customWidth="1"/>
    <col min="5" max="5" width="1.5546875" style="12" customWidth="1"/>
    <col min="6" max="7" width="11.44140625" style="12"/>
    <col min="8" max="8" width="0.88671875" style="12" customWidth="1"/>
    <col min="9" max="10" width="11.44140625" style="12"/>
    <col min="11" max="11" width="0.88671875" style="12" customWidth="1"/>
    <col min="12" max="13" width="11.44140625" style="12"/>
    <col min="14" max="14" width="0.88671875" style="12" customWidth="1"/>
    <col min="15" max="16" width="11.44140625" style="12"/>
    <col min="17" max="17" width="0.88671875" style="12" customWidth="1"/>
    <col min="18" max="19" width="11.44140625" style="12"/>
    <col min="20" max="20" width="3.44140625" style="12" customWidth="1"/>
    <col min="21" max="16384" width="11.44140625" style="12"/>
  </cols>
  <sheetData>
    <row r="1" spans="1:1004" x14ac:dyDescent="0.25">
      <c r="A1" s="28" t="s">
        <v>122</v>
      </c>
      <c r="ALP1" s="33"/>
    </row>
    <row r="2" spans="1:1004" x14ac:dyDescent="0.25">
      <c r="A2" s="29"/>
      <c r="ALP2" s="33"/>
    </row>
    <row r="3" spans="1:1004" x14ac:dyDescent="0.25">
      <c r="A3" s="29" t="s">
        <v>109</v>
      </c>
      <c r="S3" s="34" t="s">
        <v>55</v>
      </c>
      <c r="U3" s="35" t="s">
        <v>1</v>
      </c>
      <c r="ALP3" s="33"/>
    </row>
    <row r="4" spans="1:1004" x14ac:dyDescent="0.25">
      <c r="A4" s="29" t="s">
        <v>110</v>
      </c>
      <c r="ALP4" s="33"/>
    </row>
    <row r="5" spans="1:1004" x14ac:dyDescent="0.25">
      <c r="A5" s="30" t="s">
        <v>51</v>
      </c>
      <c r="ALP5" s="33"/>
    </row>
    <row r="7" spans="1:1004" ht="12.75" customHeight="1" x14ac:dyDescent="0.25">
      <c r="A7" s="152" t="s">
        <v>94</v>
      </c>
      <c r="B7" s="152"/>
      <c r="C7" s="152"/>
      <c r="D7" s="149" t="s">
        <v>96</v>
      </c>
      <c r="E7" s="86"/>
      <c r="F7" s="148" t="s">
        <v>95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AKH7" s="9"/>
    </row>
    <row r="8" spans="1:1004" ht="33" customHeight="1" x14ac:dyDescent="0.25">
      <c r="A8" s="153"/>
      <c r="B8" s="153"/>
      <c r="C8" s="153"/>
      <c r="D8" s="150"/>
      <c r="E8" s="87"/>
      <c r="F8" s="145" t="s">
        <v>87</v>
      </c>
      <c r="G8" s="145"/>
      <c r="H8" s="36"/>
      <c r="I8" s="145" t="s">
        <v>90</v>
      </c>
      <c r="J8" s="145"/>
      <c r="K8" s="24"/>
      <c r="L8" s="145" t="s">
        <v>89</v>
      </c>
      <c r="M8" s="145"/>
      <c r="N8" s="36"/>
      <c r="O8" s="145" t="s">
        <v>88</v>
      </c>
      <c r="P8" s="145"/>
      <c r="R8" s="145" t="s">
        <v>49</v>
      </c>
      <c r="S8" s="145"/>
      <c r="AKH8" s="9"/>
    </row>
    <row r="9" spans="1:1004" ht="18" customHeight="1" x14ac:dyDescent="0.25">
      <c r="A9" s="154"/>
      <c r="B9" s="154"/>
      <c r="C9" s="154"/>
      <c r="D9" s="151"/>
      <c r="E9" s="88"/>
      <c r="F9" s="37" t="s">
        <v>3</v>
      </c>
      <c r="G9" s="37" t="s">
        <v>4</v>
      </c>
      <c r="H9" s="37"/>
      <c r="I9" s="37" t="s">
        <v>3</v>
      </c>
      <c r="J9" s="37" t="s">
        <v>4</v>
      </c>
      <c r="K9" s="26"/>
      <c r="L9" s="37" t="s">
        <v>3</v>
      </c>
      <c r="M9" s="37" t="s">
        <v>4</v>
      </c>
      <c r="N9" s="37"/>
      <c r="O9" s="37" t="s">
        <v>3</v>
      </c>
      <c r="P9" s="37" t="s">
        <v>4</v>
      </c>
      <c r="R9" s="37" t="s">
        <v>3</v>
      </c>
      <c r="S9" s="37" t="s">
        <v>4</v>
      </c>
      <c r="AKH9" s="9"/>
    </row>
    <row r="10" spans="1:1004" ht="4.5" customHeight="1" x14ac:dyDescent="0.25">
      <c r="A10" s="130"/>
      <c r="B10" s="86"/>
      <c r="C10" s="86"/>
      <c r="D10" s="87"/>
      <c r="E10" s="8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AKH10" s="9"/>
    </row>
    <row r="11" spans="1:1004" s="59" customFormat="1" ht="12.75" customHeight="1" x14ac:dyDescent="0.25">
      <c r="A11" s="39" t="s">
        <v>5</v>
      </c>
      <c r="B11" s="31"/>
      <c r="C11" s="6"/>
      <c r="D11" s="19">
        <v>83141.926993933201</v>
      </c>
      <c r="E11" s="19"/>
      <c r="F11" s="19">
        <v>13669.114187032128</v>
      </c>
      <c r="G11" s="20">
        <v>16.440699273219337</v>
      </c>
      <c r="H11" s="6"/>
      <c r="I11" s="19">
        <v>24508.386441684921</v>
      </c>
      <c r="J11" s="20">
        <v>29.477770515799179</v>
      </c>
      <c r="K11" s="21"/>
      <c r="L11" s="19">
        <v>37521.636997079375</v>
      </c>
      <c r="M11" s="20">
        <v>45.129621544395157</v>
      </c>
      <c r="N11" s="22"/>
      <c r="O11" s="19">
        <v>30970.364004122326</v>
      </c>
      <c r="P11" s="20">
        <v>37.249995428157696</v>
      </c>
      <c r="Q11" s="45"/>
      <c r="R11" s="131">
        <v>863.73881907394184</v>
      </c>
      <c r="S11" s="20">
        <v>1.0388727448390367</v>
      </c>
      <c r="V11" s="110"/>
      <c r="W11" s="110"/>
    </row>
    <row r="12" spans="1:1004" ht="12.75" customHeight="1" x14ac:dyDescent="0.25">
      <c r="A12" s="6" t="s">
        <v>74</v>
      </c>
      <c r="B12" s="31"/>
      <c r="C12" s="6"/>
      <c r="D12" s="23">
        <v>16670.755675183369</v>
      </c>
      <c r="E12" s="23"/>
      <c r="F12" s="23">
        <v>2576.5242779915911</v>
      </c>
      <c r="G12" s="7">
        <v>15.455353843539854</v>
      </c>
      <c r="H12" s="6"/>
      <c r="I12" s="23">
        <v>4991.3990384470526</v>
      </c>
      <c r="J12" s="7">
        <v>29.941048478548648</v>
      </c>
      <c r="K12" s="21"/>
      <c r="L12" s="23">
        <v>4878.9762040439209</v>
      </c>
      <c r="M12" s="7">
        <v>29.266676922791952</v>
      </c>
      <c r="N12" s="24"/>
      <c r="O12" s="23">
        <v>3814.8484144211852</v>
      </c>
      <c r="P12" s="7">
        <v>22.883476242772204</v>
      </c>
      <c r="Q12" s="22"/>
      <c r="R12" s="23">
        <v>409.00774027962507</v>
      </c>
      <c r="S12" s="7">
        <v>2.4534445123473758</v>
      </c>
      <c r="T12" s="94"/>
      <c r="U12" s="9"/>
      <c r="V12" s="110"/>
      <c r="W12" s="11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</row>
    <row r="13" spans="1:1004" s="24" customFormat="1" ht="12.75" customHeight="1" x14ac:dyDescent="0.25">
      <c r="A13" s="6" t="s">
        <v>79</v>
      </c>
      <c r="B13" s="31"/>
      <c r="C13" s="6"/>
      <c r="D13" s="23">
        <v>37250.778070652312</v>
      </c>
      <c r="E13" s="23"/>
      <c r="F13" s="23">
        <v>2707.771888286401</v>
      </c>
      <c r="G13" s="7">
        <v>7.2690344431213223</v>
      </c>
      <c r="H13" s="6"/>
      <c r="I13" s="23">
        <v>9121.0379002802201</v>
      </c>
      <c r="J13" s="7">
        <v>24.485496337769511</v>
      </c>
      <c r="K13" s="21"/>
      <c r="L13" s="23">
        <v>12543.509690008807</v>
      </c>
      <c r="M13" s="7">
        <v>33.673148158725567</v>
      </c>
      <c r="O13" s="23">
        <v>12712.499581493235</v>
      </c>
      <c r="P13" s="7">
        <v>34.126802821089697</v>
      </c>
      <c r="Q13" s="22"/>
      <c r="R13" s="23">
        <v>165.9590105836661</v>
      </c>
      <c r="S13" s="7">
        <v>0.44551823929394757</v>
      </c>
      <c r="T13" s="132"/>
      <c r="U13" s="22"/>
      <c r="V13" s="110"/>
      <c r="W13" s="11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</row>
    <row r="14" spans="1:1004" ht="12.75" customHeight="1" x14ac:dyDescent="0.25">
      <c r="A14" s="6" t="s">
        <v>76</v>
      </c>
      <c r="B14" s="31"/>
      <c r="C14" s="6"/>
      <c r="D14" s="23">
        <v>28826.942475754513</v>
      </c>
      <c r="E14" s="23"/>
      <c r="F14" s="23">
        <v>3827.3044311999329</v>
      </c>
      <c r="G14" s="7">
        <v>13.276830986910824</v>
      </c>
      <c r="H14" s="6"/>
      <c r="I14" s="23">
        <v>5729.1025059447784</v>
      </c>
      <c r="J14" s="7">
        <v>19.874124738561353</v>
      </c>
      <c r="K14" s="21"/>
      <c r="L14" s="23">
        <v>10924.163886930977</v>
      </c>
      <c r="M14" s="7">
        <v>37.895673105529546</v>
      </c>
      <c r="N14" s="24"/>
      <c r="O14" s="23">
        <v>8240.111972073908</v>
      </c>
      <c r="P14" s="7">
        <v>28.584758786001746</v>
      </c>
      <c r="Q14" s="22"/>
      <c r="R14" s="23">
        <v>106.25967960489871</v>
      </c>
      <c r="S14" s="7">
        <v>0.36861238299646443</v>
      </c>
      <c r="T14" s="94"/>
      <c r="U14" s="9"/>
      <c r="V14" s="110"/>
      <c r="W14" s="110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</row>
    <row r="15" spans="1:1004" ht="12.75" customHeight="1" x14ac:dyDescent="0.25">
      <c r="A15" s="6" t="s">
        <v>75</v>
      </c>
      <c r="B15" s="31"/>
      <c r="C15" s="6"/>
      <c r="D15" s="23">
        <v>19163.390679669421</v>
      </c>
      <c r="E15" s="23"/>
      <c r="F15" s="23">
        <v>3775.1910905165673</v>
      </c>
      <c r="G15" s="7">
        <v>19.700016315597505</v>
      </c>
      <c r="H15" s="6"/>
      <c r="I15" s="23">
        <v>2896.7627700450066</v>
      </c>
      <c r="J15" s="7">
        <v>15.116128551917502</v>
      </c>
      <c r="K15" s="21"/>
      <c r="L15" s="23">
        <v>7299.5120415842275</v>
      </c>
      <c r="M15" s="7">
        <v>38.090921192398028</v>
      </c>
      <c r="N15" s="24"/>
      <c r="O15" s="23">
        <v>5009.4123889178682</v>
      </c>
      <c r="P15" s="7">
        <v>26.140532605393208</v>
      </c>
      <c r="Q15" s="22"/>
      <c r="R15" s="23">
        <v>182.51238860575194</v>
      </c>
      <c r="S15" s="7">
        <v>0.95240133469376398</v>
      </c>
      <c r="T15" s="94"/>
      <c r="U15" s="9"/>
      <c r="V15" s="110"/>
      <c r="W15" s="110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</row>
    <row r="16" spans="1:1004" ht="12.75" customHeight="1" x14ac:dyDescent="0.25">
      <c r="A16" s="6" t="s">
        <v>77</v>
      </c>
      <c r="B16" s="31"/>
      <c r="C16" s="6"/>
      <c r="D16" s="23">
        <v>2655.1932690432163</v>
      </c>
      <c r="E16" s="23"/>
      <c r="F16" s="23">
        <v>486.90536350380387</v>
      </c>
      <c r="G16" s="7">
        <v>18.337850173869167</v>
      </c>
      <c r="H16" s="6"/>
      <c r="I16" s="23">
        <v>646.97753185903605</v>
      </c>
      <c r="J16" s="7">
        <v>24.366494876366222</v>
      </c>
      <c r="K16" s="21"/>
      <c r="L16" s="23">
        <v>1050.2552755423446</v>
      </c>
      <c r="M16" s="7">
        <v>39.554758133324064</v>
      </c>
      <c r="N16" s="24"/>
      <c r="O16" s="23">
        <v>471.05509813803252</v>
      </c>
      <c r="P16" s="7">
        <v>17.740896816440578</v>
      </c>
      <c r="Q16" s="22"/>
      <c r="R16" s="23">
        <v>0</v>
      </c>
      <c r="S16" s="7">
        <v>0</v>
      </c>
      <c r="T16" s="94"/>
      <c r="U16" s="9"/>
      <c r="V16" s="110"/>
      <c r="W16" s="110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</row>
    <row r="17" spans="1:970" ht="12.75" customHeight="1" x14ac:dyDescent="0.25">
      <c r="A17" s="14" t="s">
        <v>91</v>
      </c>
      <c r="B17" s="32"/>
      <c r="C17" s="14"/>
      <c r="D17" s="25">
        <v>2966.1802786898547</v>
      </c>
      <c r="E17" s="25"/>
      <c r="F17" s="25">
        <v>295.4171355338334</v>
      </c>
      <c r="G17" s="16">
        <v>9.9595138453390817</v>
      </c>
      <c r="H17" s="14"/>
      <c r="I17" s="25">
        <v>1123.1066951088267</v>
      </c>
      <c r="J17" s="16">
        <v>37.863736846261304</v>
      </c>
      <c r="K17" s="17"/>
      <c r="L17" s="25">
        <v>825.21989896909372</v>
      </c>
      <c r="M17" s="16">
        <v>27.820962363541462</v>
      </c>
      <c r="N17" s="26"/>
      <c r="O17" s="25">
        <v>722.43654907809969</v>
      </c>
      <c r="P17" s="16">
        <v>24.355786944858117</v>
      </c>
      <c r="Q17" s="18"/>
      <c r="R17" s="25">
        <v>0</v>
      </c>
      <c r="S17" s="16">
        <v>0</v>
      </c>
      <c r="T17" s="94"/>
      <c r="U17" s="9"/>
      <c r="V17" s="110"/>
      <c r="W17" s="11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</row>
    <row r="19" spans="1:970" x14ac:dyDescent="0.25">
      <c r="A19" s="12" t="s">
        <v>97</v>
      </c>
    </row>
  </sheetData>
  <mergeCells count="8">
    <mergeCell ref="A7:C9"/>
    <mergeCell ref="R8:S8"/>
    <mergeCell ref="F7:S7"/>
    <mergeCell ref="D7:D9"/>
    <mergeCell ref="F8:G8"/>
    <mergeCell ref="I8:J8"/>
    <mergeCell ref="L8:M8"/>
    <mergeCell ref="O8:P8"/>
  </mergeCells>
  <hyperlinks>
    <hyperlink ref="U3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29"/>
  <sheetViews>
    <sheetView zoomScaleNormal="100" workbookViewId="0"/>
  </sheetViews>
  <sheetFormatPr baseColWidth="10" defaultColWidth="11.44140625" defaultRowHeight="13.2" x14ac:dyDescent="0.25"/>
  <cols>
    <col min="1" max="3" width="11.44140625" style="12"/>
    <col min="4" max="4" width="23.5546875" style="12" customWidth="1"/>
    <col min="5" max="6" width="11.44140625" style="12"/>
    <col min="7" max="7" width="0.88671875" style="12" customWidth="1"/>
    <col min="8" max="9" width="11.44140625" style="12"/>
    <col min="10" max="10" width="0.88671875" style="12" customWidth="1"/>
    <col min="11" max="12" width="11.44140625" style="12"/>
    <col min="13" max="13" width="0.88671875" style="12" customWidth="1"/>
    <col min="14" max="15" width="11.44140625" style="12"/>
    <col min="16" max="16" width="0.88671875" style="12" customWidth="1"/>
    <col min="17" max="18" width="11.44140625" style="12"/>
    <col min="19" max="19" width="2.109375" style="12" customWidth="1"/>
    <col min="20" max="16384" width="11.44140625" style="12"/>
  </cols>
  <sheetData>
    <row r="1" spans="1:1020" x14ac:dyDescent="0.25">
      <c r="A1" s="41" t="s">
        <v>122</v>
      </c>
      <c r="AMF1" s="119"/>
    </row>
    <row r="2" spans="1:1020" x14ac:dyDescent="0.25">
      <c r="A2" s="106"/>
      <c r="AMF2" s="119"/>
    </row>
    <row r="3" spans="1:1020" x14ac:dyDescent="0.25">
      <c r="A3" s="106" t="s">
        <v>98</v>
      </c>
      <c r="R3" s="34" t="s">
        <v>56</v>
      </c>
      <c r="T3" s="35" t="s">
        <v>1</v>
      </c>
      <c r="AMF3" s="119"/>
    </row>
    <row r="4" spans="1:1020" x14ac:dyDescent="0.25">
      <c r="A4" s="29" t="s">
        <v>134</v>
      </c>
      <c r="AMF4" s="119"/>
    </row>
    <row r="5" spans="1:1020" x14ac:dyDescent="0.25">
      <c r="A5" s="45" t="s">
        <v>51</v>
      </c>
      <c r="AMF5" s="119"/>
    </row>
    <row r="7" spans="1:1020" ht="12.75" customHeight="1" x14ac:dyDescent="0.25">
      <c r="A7" s="152" t="s">
        <v>17</v>
      </c>
      <c r="B7" s="152"/>
      <c r="C7" s="152"/>
      <c r="D7" s="149" t="s">
        <v>96</v>
      </c>
      <c r="E7" s="148" t="s">
        <v>135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AKG7" s="9"/>
    </row>
    <row r="8" spans="1:1020" ht="33" customHeight="1" x14ac:dyDescent="0.25">
      <c r="A8" s="153"/>
      <c r="B8" s="153"/>
      <c r="C8" s="153"/>
      <c r="D8" s="150"/>
      <c r="E8" s="145" t="s">
        <v>87</v>
      </c>
      <c r="F8" s="145"/>
      <c r="G8" s="36"/>
      <c r="H8" s="145" t="s">
        <v>90</v>
      </c>
      <c r="I8" s="145"/>
      <c r="J8" s="24"/>
      <c r="K8" s="145" t="s">
        <v>89</v>
      </c>
      <c r="L8" s="145"/>
      <c r="M8" s="36"/>
      <c r="N8" s="145" t="s">
        <v>88</v>
      </c>
      <c r="O8" s="145"/>
      <c r="Q8" s="145" t="s">
        <v>49</v>
      </c>
      <c r="R8" s="145"/>
      <c r="AKG8" s="9"/>
    </row>
    <row r="9" spans="1:1020" ht="12.75" customHeight="1" x14ac:dyDescent="0.25">
      <c r="A9" s="154"/>
      <c r="B9" s="154"/>
      <c r="C9" s="154"/>
      <c r="D9" s="151"/>
      <c r="E9" s="37" t="s">
        <v>3</v>
      </c>
      <c r="F9" s="37" t="s">
        <v>4</v>
      </c>
      <c r="G9" s="37"/>
      <c r="H9" s="37" t="s">
        <v>3</v>
      </c>
      <c r="I9" s="37" t="s">
        <v>4</v>
      </c>
      <c r="J9" s="26"/>
      <c r="K9" s="37" t="s">
        <v>3</v>
      </c>
      <c r="L9" s="37" t="s">
        <v>4</v>
      </c>
      <c r="M9" s="37"/>
      <c r="N9" s="37" t="s">
        <v>3</v>
      </c>
      <c r="O9" s="37" t="s">
        <v>4</v>
      </c>
      <c r="Q9" s="37" t="s">
        <v>3</v>
      </c>
      <c r="R9" s="37" t="s">
        <v>4</v>
      </c>
      <c r="AKG9" s="9"/>
    </row>
    <row r="10" spans="1:1020" ht="4.5" customHeight="1" x14ac:dyDescent="0.25">
      <c r="A10" s="38"/>
      <c r="B10" s="87"/>
      <c r="C10" s="87"/>
      <c r="D10" s="8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AKG10" s="9"/>
    </row>
    <row r="11" spans="1:1020" s="59" customFormat="1" ht="12.75" customHeight="1" x14ac:dyDescent="0.25">
      <c r="A11" s="39" t="s">
        <v>5</v>
      </c>
      <c r="B11" s="31"/>
      <c r="C11" s="6"/>
      <c r="D11" s="19">
        <v>83141.926993933186</v>
      </c>
      <c r="E11" s="19">
        <v>13669.114187032128</v>
      </c>
      <c r="F11" s="20">
        <v>16.440699273219341</v>
      </c>
      <c r="G11" s="6"/>
      <c r="H11" s="19">
        <v>24508.386441684921</v>
      </c>
      <c r="I11" s="20">
        <v>29.477770515799186</v>
      </c>
      <c r="J11" s="21"/>
      <c r="K11" s="19">
        <v>37521.636997079375</v>
      </c>
      <c r="L11" s="20">
        <v>45.129621544395171</v>
      </c>
      <c r="M11" s="22"/>
      <c r="N11" s="19">
        <v>30970.364004122326</v>
      </c>
      <c r="O11" s="20">
        <v>37.249995428157703</v>
      </c>
      <c r="P11" s="45"/>
      <c r="Q11" s="19">
        <v>863.73881907394184</v>
      </c>
      <c r="R11" s="20">
        <v>1.0388727448390369</v>
      </c>
    </row>
    <row r="12" spans="1:1020" x14ac:dyDescent="0.25">
      <c r="A12" s="74" t="s">
        <v>19</v>
      </c>
      <c r="B12" s="24"/>
      <c r="C12" s="24"/>
      <c r="D12" s="23">
        <v>1985.3399937558561</v>
      </c>
      <c r="E12" s="23">
        <v>456.98527189339922</v>
      </c>
      <c r="F12" s="7">
        <v>23.017985500250603</v>
      </c>
      <c r="G12" s="24"/>
      <c r="H12" s="23">
        <v>1074.9251656846695</v>
      </c>
      <c r="I12" s="7">
        <v>54.143127578422046</v>
      </c>
      <c r="J12" s="24"/>
      <c r="K12" s="23">
        <v>697.39537890414385</v>
      </c>
      <c r="L12" s="7">
        <v>35.127251810649057</v>
      </c>
      <c r="M12" s="24"/>
      <c r="N12" s="23">
        <v>1213.6863738167199</v>
      </c>
      <c r="O12" s="7">
        <v>61.132419516753615</v>
      </c>
      <c r="P12" s="24"/>
      <c r="Q12" s="23">
        <v>0</v>
      </c>
      <c r="R12" s="7">
        <v>0</v>
      </c>
    </row>
    <row r="13" spans="1:1020" x14ac:dyDescent="0.25">
      <c r="A13" s="74" t="s">
        <v>20</v>
      </c>
      <c r="B13" s="24"/>
      <c r="C13" s="24"/>
      <c r="D13" s="23">
        <v>2199.2514199716375</v>
      </c>
      <c r="E13" s="23">
        <v>301.8402784660081</v>
      </c>
      <c r="F13" s="7">
        <v>13.724682668155367</v>
      </c>
      <c r="G13" s="24"/>
      <c r="H13" s="23">
        <v>706.72002441356312</v>
      </c>
      <c r="I13" s="7">
        <v>32.134571699977684</v>
      </c>
      <c r="J13" s="24"/>
      <c r="K13" s="23">
        <v>1154.9119885713772</v>
      </c>
      <c r="L13" s="7">
        <v>52.513868040893271</v>
      </c>
      <c r="M13" s="24"/>
      <c r="N13" s="23">
        <v>422.44394631364872</v>
      </c>
      <c r="O13" s="7">
        <v>19.208533525425516</v>
      </c>
      <c r="P13" s="24"/>
      <c r="Q13" s="23">
        <v>0</v>
      </c>
      <c r="R13" s="7">
        <v>0</v>
      </c>
    </row>
    <row r="14" spans="1:1020" x14ac:dyDescent="0.25">
      <c r="A14" s="74" t="s">
        <v>21</v>
      </c>
      <c r="B14" s="24"/>
      <c r="C14" s="24"/>
      <c r="D14" s="23">
        <v>6412.5400812069165</v>
      </c>
      <c r="E14" s="23">
        <v>601.88614294577792</v>
      </c>
      <c r="F14" s="7">
        <v>9.3860800139045022</v>
      </c>
      <c r="G14" s="24"/>
      <c r="H14" s="23">
        <v>1594.4102279105628</v>
      </c>
      <c r="I14" s="7">
        <v>24.863941709826719</v>
      </c>
      <c r="J14" s="24"/>
      <c r="K14" s="23">
        <v>3275.5813395080163</v>
      </c>
      <c r="L14" s="7">
        <v>51.080871199662155</v>
      </c>
      <c r="M14" s="24"/>
      <c r="N14" s="23">
        <v>2510.5022505700917</v>
      </c>
      <c r="O14" s="7">
        <v>39.149887856881591</v>
      </c>
      <c r="P14" s="24"/>
      <c r="Q14" s="23">
        <v>0</v>
      </c>
      <c r="R14" s="7">
        <v>0</v>
      </c>
    </row>
    <row r="15" spans="1:1020" x14ac:dyDescent="0.25">
      <c r="A15" s="74" t="s">
        <v>22</v>
      </c>
      <c r="B15" s="24"/>
      <c r="C15" s="24"/>
      <c r="D15" s="69" t="s">
        <v>127</v>
      </c>
      <c r="E15" s="69" t="s">
        <v>127</v>
      </c>
      <c r="F15" s="69" t="s">
        <v>127</v>
      </c>
      <c r="G15" s="24"/>
      <c r="H15" s="69" t="s">
        <v>127</v>
      </c>
      <c r="I15" s="69" t="s">
        <v>127</v>
      </c>
      <c r="J15" s="24"/>
      <c r="K15" s="69" t="s">
        <v>127</v>
      </c>
      <c r="L15" s="69" t="s">
        <v>127</v>
      </c>
      <c r="M15" s="24"/>
      <c r="N15" s="69" t="s">
        <v>127</v>
      </c>
      <c r="O15" s="69" t="s">
        <v>127</v>
      </c>
      <c r="P15" s="24"/>
      <c r="Q15" s="69" t="s">
        <v>127</v>
      </c>
      <c r="R15" s="69" t="s">
        <v>127</v>
      </c>
    </row>
    <row r="16" spans="1:1020" x14ac:dyDescent="0.25">
      <c r="A16" s="74" t="s">
        <v>23</v>
      </c>
      <c r="B16" s="24"/>
      <c r="C16" s="24"/>
      <c r="D16" s="23">
        <v>9508.6583864106051</v>
      </c>
      <c r="E16" s="23">
        <v>829.99873492999598</v>
      </c>
      <c r="F16" s="7">
        <v>8.7288732142927437</v>
      </c>
      <c r="G16" s="24"/>
      <c r="H16" s="23">
        <v>2663.9453898805255</v>
      </c>
      <c r="I16" s="7">
        <v>28.015996385859545</v>
      </c>
      <c r="J16" s="24"/>
      <c r="K16" s="23">
        <v>5120.0221918594352</v>
      </c>
      <c r="L16" s="7">
        <v>53.845894802328445</v>
      </c>
      <c r="M16" s="24"/>
      <c r="N16" s="23">
        <v>4003.5512228489192</v>
      </c>
      <c r="O16" s="7">
        <v>42.104270236173747</v>
      </c>
      <c r="P16" s="24"/>
      <c r="Q16" s="23">
        <v>474.4547755221397</v>
      </c>
      <c r="R16" s="7">
        <v>4.9897131250420301</v>
      </c>
    </row>
    <row r="17" spans="1:18" x14ac:dyDescent="0.25">
      <c r="A17" s="74" t="s">
        <v>24</v>
      </c>
      <c r="B17" s="24"/>
      <c r="C17" s="24"/>
      <c r="D17" s="23">
        <v>9511.9984016230792</v>
      </c>
      <c r="E17" s="23">
        <v>1025.4629294884112</v>
      </c>
      <c r="F17" s="7">
        <v>10.780730674990771</v>
      </c>
      <c r="G17" s="24"/>
      <c r="H17" s="23">
        <v>2174.5378983345809</v>
      </c>
      <c r="I17" s="7">
        <v>22.860999408531534</v>
      </c>
      <c r="J17" s="24"/>
      <c r="K17" s="23">
        <v>5871.779058053723</v>
      </c>
      <c r="L17" s="7">
        <v>61.73023596231674</v>
      </c>
      <c r="M17" s="24"/>
      <c r="N17" s="23">
        <v>2423.4347008184727</v>
      </c>
      <c r="O17" s="7">
        <v>25.477660934057244</v>
      </c>
      <c r="P17" s="24"/>
      <c r="Q17" s="23">
        <v>0</v>
      </c>
      <c r="R17" s="7">
        <v>0</v>
      </c>
    </row>
    <row r="18" spans="1:18" x14ac:dyDescent="0.25">
      <c r="A18" s="74" t="s">
        <v>124</v>
      </c>
      <c r="B18" s="24"/>
      <c r="C18" s="24"/>
      <c r="D18" s="23">
        <v>12574.82504549198</v>
      </c>
      <c r="E18" s="23">
        <v>1741.4140160120255</v>
      </c>
      <c r="F18" s="7">
        <v>13.848415462736913</v>
      </c>
      <c r="G18" s="24"/>
      <c r="H18" s="23">
        <v>3144.9347517125157</v>
      </c>
      <c r="I18" s="7">
        <v>25.009769442796031</v>
      </c>
      <c r="J18" s="24"/>
      <c r="K18" s="23">
        <v>4662.9685420040305</v>
      </c>
      <c r="L18" s="7">
        <v>37.08177668583695</v>
      </c>
      <c r="M18" s="24"/>
      <c r="N18" s="23">
        <v>4779.020362458702</v>
      </c>
      <c r="O18" s="7">
        <v>38.004666825738141</v>
      </c>
      <c r="P18" s="24"/>
      <c r="Q18" s="23">
        <v>0</v>
      </c>
      <c r="R18" s="7">
        <v>0</v>
      </c>
    </row>
    <row r="19" spans="1:18" x14ac:dyDescent="0.25">
      <c r="A19" s="74" t="s">
        <v>25</v>
      </c>
      <c r="B19" s="24"/>
      <c r="C19" s="24"/>
      <c r="D19" s="23">
        <v>2329.8636827004293</v>
      </c>
      <c r="E19" s="23">
        <v>218.12619418528698</v>
      </c>
      <c r="F19" s="7">
        <v>9.3621869727789289</v>
      </c>
      <c r="G19" s="24"/>
      <c r="H19" s="23">
        <v>353.89680365616198</v>
      </c>
      <c r="I19" s="7">
        <v>15.189592690932791</v>
      </c>
      <c r="J19" s="24"/>
      <c r="K19" s="23">
        <v>679.29672923808664</v>
      </c>
      <c r="L19" s="7">
        <v>29.156071845832095</v>
      </c>
      <c r="M19" s="24"/>
      <c r="N19" s="23">
        <v>1401.879143150541</v>
      </c>
      <c r="O19" s="7">
        <v>60.170007093534871</v>
      </c>
      <c r="P19" s="24"/>
      <c r="Q19" s="23">
        <v>0</v>
      </c>
      <c r="R19" s="7">
        <v>0</v>
      </c>
    </row>
    <row r="20" spans="1:18" x14ac:dyDescent="0.25">
      <c r="A20" s="74" t="s">
        <v>26</v>
      </c>
      <c r="B20" s="24"/>
      <c r="C20" s="24"/>
      <c r="D20" s="23">
        <v>4796.0825897269369</v>
      </c>
      <c r="E20" s="23">
        <v>1417.8608098716513</v>
      </c>
      <c r="F20" s="7">
        <v>29.56289395242413</v>
      </c>
      <c r="G20" s="24"/>
      <c r="H20" s="23">
        <v>1317.4003828157611</v>
      </c>
      <c r="I20" s="7">
        <v>27.468258900244809</v>
      </c>
      <c r="J20" s="24"/>
      <c r="K20" s="23">
        <v>2829.721257611076</v>
      </c>
      <c r="L20" s="7">
        <v>59.000678255046168</v>
      </c>
      <c r="M20" s="24"/>
      <c r="N20" s="23">
        <v>818.55066124382199</v>
      </c>
      <c r="O20" s="7">
        <v>17.067067673044928</v>
      </c>
      <c r="P20" s="24"/>
      <c r="Q20" s="23">
        <v>99.061544951938799</v>
      </c>
      <c r="R20" s="7">
        <v>2.06546787088541</v>
      </c>
    </row>
    <row r="21" spans="1:18" x14ac:dyDescent="0.25">
      <c r="A21" s="74" t="s">
        <v>93</v>
      </c>
      <c r="B21" s="24"/>
      <c r="C21" s="24"/>
      <c r="D21" s="23">
        <v>11969.615488745134</v>
      </c>
      <c r="E21" s="23">
        <v>1119.3232901475992</v>
      </c>
      <c r="F21" s="7">
        <v>9.3513721572767619</v>
      </c>
      <c r="G21" s="24"/>
      <c r="H21" s="23">
        <v>3083.0592610749213</v>
      </c>
      <c r="I21" s="7">
        <v>25.757379290703863</v>
      </c>
      <c r="J21" s="24"/>
      <c r="K21" s="23">
        <v>7562.0599648368716</v>
      </c>
      <c r="L21" s="7">
        <v>63.177133567468168</v>
      </c>
      <c r="M21" s="24"/>
      <c r="N21" s="23">
        <v>5229.3951398446998</v>
      </c>
      <c r="O21" s="7">
        <v>43.688915026233119</v>
      </c>
      <c r="P21" s="24"/>
      <c r="Q21" s="23">
        <v>243.048729695959</v>
      </c>
      <c r="R21" s="7">
        <v>2.0305475136147386</v>
      </c>
    </row>
    <row r="22" spans="1:18" x14ac:dyDescent="0.25">
      <c r="A22" s="74" t="s">
        <v>27</v>
      </c>
      <c r="B22" s="24"/>
      <c r="C22" s="24"/>
      <c r="D22" s="23">
        <v>17720.343644678247</v>
      </c>
      <c r="E22" s="23">
        <v>4223.8500401875917</v>
      </c>
      <c r="F22" s="7">
        <v>23.836163253279196</v>
      </c>
      <c r="G22" s="24"/>
      <c r="H22" s="23">
        <v>6981.6434057149872</v>
      </c>
      <c r="I22" s="7">
        <v>39.399029419001735</v>
      </c>
      <c r="J22" s="24"/>
      <c r="K22" s="23">
        <v>5028.1459640325793</v>
      </c>
      <c r="L22" s="7">
        <v>28.374991280389906</v>
      </c>
      <c r="M22" s="24"/>
      <c r="N22" s="23">
        <v>6544.7613893388398</v>
      </c>
      <c r="O22" s="7">
        <v>36.933603098066072</v>
      </c>
      <c r="P22" s="24"/>
      <c r="Q22" s="23">
        <v>47.173768903904303</v>
      </c>
      <c r="R22" s="7">
        <v>0.26621249480154113</v>
      </c>
    </row>
    <row r="23" spans="1:18" x14ac:dyDescent="0.25">
      <c r="A23" s="129" t="s">
        <v>28</v>
      </c>
      <c r="B23" s="24"/>
      <c r="C23" s="24"/>
      <c r="D23" s="81">
        <v>529.88950068052088</v>
      </c>
      <c r="E23" s="81">
        <v>1198.7812311659543</v>
      </c>
      <c r="F23" s="82">
        <v>226.23230496667631</v>
      </c>
      <c r="G23" s="24"/>
      <c r="H23" s="23">
        <v>126.0743370409686</v>
      </c>
      <c r="I23" s="7">
        <v>23.792571258546392</v>
      </c>
      <c r="J23" s="24"/>
      <c r="K23" s="23">
        <v>58.967211129880404</v>
      </c>
      <c r="L23" s="7">
        <v>11.128209004736011</v>
      </c>
      <c r="M23" s="24"/>
      <c r="N23" s="23">
        <v>11.793442225976101</v>
      </c>
      <c r="O23" s="7">
        <v>2.2256418009472059</v>
      </c>
      <c r="P23" s="24"/>
      <c r="Q23" s="23">
        <v>0</v>
      </c>
      <c r="R23" s="7">
        <v>0</v>
      </c>
    </row>
    <row r="24" spans="1:18" x14ac:dyDescent="0.25">
      <c r="A24" s="74" t="s">
        <v>29</v>
      </c>
      <c r="B24" s="24"/>
      <c r="C24" s="24"/>
      <c r="D24" s="69" t="s">
        <v>127</v>
      </c>
      <c r="E24" s="69" t="s">
        <v>127</v>
      </c>
      <c r="F24" s="69" t="s">
        <v>127</v>
      </c>
      <c r="G24" s="24"/>
      <c r="H24" s="69" t="s">
        <v>127</v>
      </c>
      <c r="I24" s="69" t="s">
        <v>127</v>
      </c>
      <c r="J24" s="24"/>
      <c r="K24" s="69" t="s">
        <v>127</v>
      </c>
      <c r="L24" s="69" t="s">
        <v>127</v>
      </c>
      <c r="M24" s="24"/>
      <c r="N24" s="69" t="s">
        <v>127</v>
      </c>
      <c r="O24" s="69" t="s">
        <v>127</v>
      </c>
      <c r="P24" s="24"/>
      <c r="Q24" s="69" t="s">
        <v>127</v>
      </c>
      <c r="R24" s="69" t="s">
        <v>127</v>
      </c>
    </row>
    <row r="25" spans="1:18" x14ac:dyDescent="0.25">
      <c r="A25" s="78" t="s">
        <v>123</v>
      </c>
      <c r="B25" s="26"/>
      <c r="C25" s="26"/>
      <c r="D25" s="25">
        <v>3028.07756250289</v>
      </c>
      <c r="E25" s="25">
        <v>533.58524773842782</v>
      </c>
      <c r="F25" s="16">
        <v>17.621254301603397</v>
      </c>
      <c r="G25" s="26"/>
      <c r="H25" s="25">
        <v>811.21616377384703</v>
      </c>
      <c r="I25" s="16">
        <v>26.7898079566802</v>
      </c>
      <c r="J25" s="26"/>
      <c r="K25" s="25">
        <v>325.28589315525608</v>
      </c>
      <c r="L25" s="16">
        <v>10.742323683624125</v>
      </c>
      <c r="M25" s="26"/>
      <c r="N25" s="25">
        <v>1357.9902578353549</v>
      </c>
      <c r="O25" s="16">
        <v>44.846614058092136</v>
      </c>
      <c r="P25" s="26"/>
      <c r="Q25" s="25">
        <v>0</v>
      </c>
      <c r="R25" s="16">
        <v>0</v>
      </c>
    </row>
    <row r="27" spans="1:18" x14ac:dyDescent="0.25">
      <c r="A27" s="12" t="s">
        <v>136</v>
      </c>
    </row>
    <row r="28" spans="1:18" x14ac:dyDescent="0.25">
      <c r="A28" s="12" t="s">
        <v>137</v>
      </c>
    </row>
    <row r="29" spans="1:18" x14ac:dyDescent="0.25">
      <c r="A29" s="12" t="s">
        <v>128</v>
      </c>
    </row>
  </sheetData>
  <mergeCells count="8">
    <mergeCell ref="A7:C9"/>
    <mergeCell ref="D7:D9"/>
    <mergeCell ref="E7:R7"/>
    <mergeCell ref="E8:F8"/>
    <mergeCell ref="H8:I8"/>
    <mergeCell ref="K8:L8"/>
    <mergeCell ref="N8:O8"/>
    <mergeCell ref="Q8:R8"/>
  </mergeCells>
  <hyperlinks>
    <hyperlink ref="T3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H19"/>
  <sheetViews>
    <sheetView zoomScaleNormal="100" workbookViewId="0"/>
  </sheetViews>
  <sheetFormatPr baseColWidth="10" defaultColWidth="11.44140625" defaultRowHeight="13.2" x14ac:dyDescent="0.25"/>
  <cols>
    <col min="1" max="1" width="11.44140625" style="12"/>
    <col min="2" max="2" width="43.44140625" style="12" customWidth="1"/>
    <col min="3" max="3" width="21.33203125" style="12" customWidth="1"/>
    <col min="4" max="4" width="0.88671875" style="12" customWidth="1"/>
    <col min="5" max="6" width="11.44140625" style="12"/>
    <col min="7" max="7" width="0.88671875" style="12" customWidth="1"/>
    <col min="8" max="9" width="11.44140625" style="12"/>
    <col min="10" max="10" width="0.88671875" style="12" customWidth="1"/>
    <col min="11" max="12" width="11.44140625" style="12"/>
    <col min="13" max="13" width="0.88671875" style="12" customWidth="1"/>
    <col min="14" max="15" width="11.44140625" style="12"/>
    <col min="16" max="16" width="0.88671875" style="12" customWidth="1"/>
    <col min="17" max="18" width="11.44140625" style="12"/>
    <col min="19" max="19" width="0.88671875" style="12" customWidth="1"/>
    <col min="20" max="21" width="11.44140625" style="12"/>
    <col min="22" max="22" width="0.88671875" style="12" customWidth="1"/>
    <col min="23" max="24" width="11.44140625" style="12"/>
    <col min="25" max="25" width="0.88671875" style="12" customWidth="1"/>
    <col min="26" max="27" width="11.44140625" style="12"/>
    <col min="28" max="28" width="0.88671875" style="12" customWidth="1"/>
    <col min="29" max="16384" width="11.44140625" style="12"/>
  </cols>
  <sheetData>
    <row r="1" spans="1:996" x14ac:dyDescent="0.25">
      <c r="A1" s="41" t="s">
        <v>122</v>
      </c>
      <c r="ALC1" s="119"/>
    </row>
    <row r="2" spans="1:996" x14ac:dyDescent="0.25">
      <c r="A2" s="106"/>
      <c r="ALC2" s="119"/>
    </row>
    <row r="3" spans="1:996" x14ac:dyDescent="0.25">
      <c r="A3" s="106" t="s">
        <v>100</v>
      </c>
      <c r="AD3" s="34" t="s">
        <v>57</v>
      </c>
      <c r="AF3" s="35" t="s">
        <v>1</v>
      </c>
      <c r="ALC3" s="119"/>
    </row>
    <row r="4" spans="1:996" x14ac:dyDescent="0.25">
      <c r="A4" s="45" t="s">
        <v>51</v>
      </c>
      <c r="ALC4" s="119"/>
    </row>
    <row r="6" spans="1:996" ht="22.5" customHeight="1" x14ac:dyDescent="0.25">
      <c r="A6" s="146" t="s">
        <v>94</v>
      </c>
      <c r="B6" s="146"/>
      <c r="C6" s="86"/>
      <c r="D6" s="84"/>
      <c r="E6" s="148" t="s">
        <v>139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LH6" s="9"/>
    </row>
    <row r="7" spans="1:996" ht="49.5" customHeight="1" x14ac:dyDescent="0.25">
      <c r="A7" s="147"/>
      <c r="B7" s="147"/>
      <c r="C7" s="87" t="s">
        <v>129</v>
      </c>
      <c r="D7" s="36"/>
      <c r="E7" s="143" t="s">
        <v>80</v>
      </c>
      <c r="F7" s="143"/>
      <c r="G7" s="36"/>
      <c r="H7" s="143" t="s">
        <v>81</v>
      </c>
      <c r="I7" s="143"/>
      <c r="J7" s="24"/>
      <c r="K7" s="143" t="s">
        <v>82</v>
      </c>
      <c r="L7" s="143"/>
      <c r="M7" s="36"/>
      <c r="N7" s="143" t="s">
        <v>104</v>
      </c>
      <c r="O7" s="143"/>
      <c r="P7" s="24"/>
      <c r="Q7" s="143" t="s">
        <v>83</v>
      </c>
      <c r="R7" s="143"/>
      <c r="S7" s="36"/>
      <c r="T7" s="143" t="s">
        <v>84</v>
      </c>
      <c r="U7" s="143"/>
      <c r="V7" s="24"/>
      <c r="W7" s="143" t="s">
        <v>85</v>
      </c>
      <c r="X7" s="143"/>
      <c r="Y7" s="36"/>
      <c r="Z7" s="148" t="s">
        <v>43</v>
      </c>
      <c r="AA7" s="148"/>
      <c r="AB7" s="24"/>
      <c r="AC7" s="143" t="s">
        <v>86</v>
      </c>
      <c r="AD7" s="143"/>
      <c r="ALH7" s="9"/>
    </row>
    <row r="8" spans="1:996" ht="18.75" customHeight="1" x14ac:dyDescent="0.25">
      <c r="A8" s="138"/>
      <c r="B8" s="138"/>
      <c r="C8" s="128"/>
      <c r="D8" s="85"/>
      <c r="E8" s="37" t="s">
        <v>3</v>
      </c>
      <c r="F8" s="37" t="s">
        <v>4</v>
      </c>
      <c r="G8" s="37"/>
      <c r="H8" s="37" t="s">
        <v>3</v>
      </c>
      <c r="I8" s="37" t="s">
        <v>4</v>
      </c>
      <c r="J8" s="26"/>
      <c r="K8" s="37" t="s">
        <v>3</v>
      </c>
      <c r="L8" s="37" t="s">
        <v>4</v>
      </c>
      <c r="M8" s="37"/>
      <c r="N8" s="37" t="s">
        <v>3</v>
      </c>
      <c r="O8" s="37" t="s">
        <v>4</v>
      </c>
      <c r="P8" s="26"/>
      <c r="Q8" s="37" t="s">
        <v>3</v>
      </c>
      <c r="R8" s="37" t="s">
        <v>4</v>
      </c>
      <c r="S8" s="37"/>
      <c r="T8" s="37" t="s">
        <v>3</v>
      </c>
      <c r="U8" s="37" t="s">
        <v>4</v>
      </c>
      <c r="V8" s="26"/>
      <c r="W8" s="37" t="s">
        <v>3</v>
      </c>
      <c r="X8" s="37" t="s">
        <v>4</v>
      </c>
      <c r="Y8" s="37"/>
      <c r="Z8" s="37" t="s">
        <v>3</v>
      </c>
      <c r="AA8" s="37" t="s">
        <v>4</v>
      </c>
      <c r="AB8" s="26"/>
      <c r="AC8" s="37" t="s">
        <v>3</v>
      </c>
      <c r="AD8" s="37" t="s">
        <v>4</v>
      </c>
      <c r="ALH8" s="9"/>
    </row>
    <row r="9" spans="1:996" ht="4.5" customHeight="1" x14ac:dyDescent="0.25">
      <c r="A9" s="38"/>
      <c r="B9" s="87"/>
      <c r="C9" s="87"/>
      <c r="D9" s="8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LH9" s="9"/>
    </row>
    <row r="10" spans="1:996" s="59" customFormat="1" ht="12.75" customHeight="1" x14ac:dyDescent="0.25">
      <c r="A10" s="39" t="s">
        <v>5</v>
      </c>
      <c r="B10" s="31"/>
      <c r="C10" s="19"/>
      <c r="D10" s="6"/>
      <c r="E10" s="19"/>
      <c r="F10" s="7"/>
      <c r="G10" s="6"/>
      <c r="H10" s="19"/>
      <c r="I10" s="7"/>
      <c r="J10" s="21"/>
      <c r="K10" s="19"/>
      <c r="L10" s="7"/>
      <c r="M10" s="22"/>
      <c r="N10" s="19"/>
      <c r="O10" s="7"/>
      <c r="P10" s="22"/>
      <c r="Q10" s="19"/>
      <c r="R10" s="7"/>
      <c r="S10" s="22"/>
      <c r="T10" s="19"/>
      <c r="U10" s="7"/>
      <c r="V10" s="22"/>
      <c r="W10" s="19"/>
      <c r="X10" s="7"/>
      <c r="Y10" s="22"/>
      <c r="Z10" s="19"/>
      <c r="AA10" s="7"/>
      <c r="AB10" s="22"/>
      <c r="AC10" s="19"/>
      <c r="AD10" s="7"/>
    </row>
    <row r="11" spans="1:996" ht="12.75" customHeight="1" x14ac:dyDescent="0.25">
      <c r="A11" s="6" t="s">
        <v>74</v>
      </c>
      <c r="B11" s="31"/>
      <c r="C11" s="23">
        <v>8693.8246184651071</v>
      </c>
      <c r="D11" s="23"/>
      <c r="E11" s="23">
        <v>6358.7770120174036</v>
      </c>
      <c r="F11" s="7">
        <v>73.141307664658697</v>
      </c>
      <c r="G11" s="6"/>
      <c r="H11" s="23">
        <v>4108.8261180874588</v>
      </c>
      <c r="I11" s="7">
        <v>47.261433240332273</v>
      </c>
      <c r="J11" s="21"/>
      <c r="K11" s="23">
        <v>2881.2721902695735</v>
      </c>
      <c r="L11" s="7">
        <v>33.141595519996372</v>
      </c>
      <c r="M11" s="24"/>
      <c r="N11" s="23">
        <v>2024.4029619606567</v>
      </c>
      <c r="O11" s="7">
        <v>23.285527955797029</v>
      </c>
      <c r="P11" s="24"/>
      <c r="Q11" s="23">
        <v>2330.0666808142432</v>
      </c>
      <c r="R11" s="7">
        <v>26.801399649417085</v>
      </c>
      <c r="S11" s="24"/>
      <c r="T11" s="23">
        <v>1038.5803142339746</v>
      </c>
      <c r="U11" s="7">
        <v>11.946184329829922</v>
      </c>
      <c r="V11" s="24"/>
      <c r="W11" s="23">
        <v>623.76716984820973</v>
      </c>
      <c r="X11" s="7">
        <v>7.1748303792943977</v>
      </c>
      <c r="Y11" s="24"/>
      <c r="Z11" s="23">
        <v>41.431354043254402</v>
      </c>
      <c r="AA11" s="7">
        <v>0.47656072973058317</v>
      </c>
      <c r="AB11" s="24"/>
      <c r="AC11" s="23">
        <v>0</v>
      </c>
      <c r="AD11" s="7"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</row>
    <row r="12" spans="1:996" ht="12.75" customHeight="1" x14ac:dyDescent="0.25">
      <c r="A12" s="6" t="s">
        <v>75</v>
      </c>
      <c r="B12" s="31"/>
      <c r="C12" s="23">
        <v>12308.924430502095</v>
      </c>
      <c r="D12" s="23"/>
      <c r="E12" s="23">
        <v>9212.1763669398824</v>
      </c>
      <c r="F12" s="7">
        <v>74.841440606391856</v>
      </c>
      <c r="G12" s="6"/>
      <c r="H12" s="23">
        <v>7756.4648311101955</v>
      </c>
      <c r="I12" s="7">
        <v>63.014968325658984</v>
      </c>
      <c r="J12" s="21"/>
      <c r="K12" s="23">
        <v>3479.9148745153539</v>
      </c>
      <c r="L12" s="7">
        <v>28.271478098378449</v>
      </c>
      <c r="M12" s="24"/>
      <c r="N12" s="23">
        <v>1719.123052602592</v>
      </c>
      <c r="O12" s="7">
        <v>13.966476618724899</v>
      </c>
      <c r="P12" s="24"/>
      <c r="Q12" s="23">
        <v>2055.4475797802538</v>
      </c>
      <c r="R12" s="7">
        <v>16.698839865218101</v>
      </c>
      <c r="S12" s="24"/>
      <c r="T12" s="23">
        <v>2019.8161091431198</v>
      </c>
      <c r="U12" s="7">
        <v>16.409363145799485</v>
      </c>
      <c r="V12" s="24"/>
      <c r="W12" s="23">
        <v>1079.271622314455</v>
      </c>
      <c r="X12" s="7">
        <v>8.768204146578146</v>
      </c>
      <c r="Y12" s="24"/>
      <c r="Z12" s="23">
        <v>199.93909302580539</v>
      </c>
      <c r="AA12" s="7">
        <v>1.6243425179404538</v>
      </c>
      <c r="AB12" s="24"/>
      <c r="AC12" s="23">
        <v>0</v>
      </c>
      <c r="AD12" s="7">
        <v>0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</row>
    <row r="13" spans="1:996" ht="12.75" customHeight="1" x14ac:dyDescent="0.25">
      <c r="A13" s="6" t="s">
        <v>76</v>
      </c>
      <c r="B13" s="31"/>
      <c r="C13" s="23">
        <v>19164.275859004883</v>
      </c>
      <c r="D13" s="23"/>
      <c r="E13" s="23">
        <v>13767.091224082304</v>
      </c>
      <c r="F13" s="7">
        <v>71.837262860174505</v>
      </c>
      <c r="G13" s="6"/>
      <c r="H13" s="23">
        <v>10348.659270498558</v>
      </c>
      <c r="I13" s="7">
        <v>53.999740697929596</v>
      </c>
      <c r="J13" s="21"/>
      <c r="K13" s="23">
        <v>6606.8016771036837</v>
      </c>
      <c r="L13" s="7">
        <v>34.474569901368277</v>
      </c>
      <c r="M13" s="24"/>
      <c r="N13" s="23">
        <v>7878.6240214602722</v>
      </c>
      <c r="O13" s="7">
        <v>41.110992554191789</v>
      </c>
      <c r="P13" s="24"/>
      <c r="Q13" s="23">
        <v>4435.0742035361227</v>
      </c>
      <c r="R13" s="7">
        <v>23.142404316060688</v>
      </c>
      <c r="S13" s="24"/>
      <c r="T13" s="23">
        <v>2750.827694138994</v>
      </c>
      <c r="U13" s="7">
        <v>14.353934969300909</v>
      </c>
      <c r="V13" s="24"/>
      <c r="W13" s="23">
        <v>1561.5798402807391</v>
      </c>
      <c r="X13" s="7">
        <v>8.1483894918314181</v>
      </c>
      <c r="Y13" s="24"/>
      <c r="Z13" s="23">
        <v>60.762182423989699</v>
      </c>
      <c r="AA13" s="7">
        <v>0.31705963153018824</v>
      </c>
      <c r="AB13" s="24"/>
      <c r="AC13" s="23">
        <v>0</v>
      </c>
      <c r="AD13" s="7"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</row>
    <row r="14" spans="1:996" ht="12.75" customHeight="1" x14ac:dyDescent="0.25">
      <c r="A14" s="6" t="s">
        <v>77</v>
      </c>
      <c r="B14" s="31"/>
      <c r="C14" s="23">
        <v>1521.3103736803771</v>
      </c>
      <c r="D14" s="23"/>
      <c r="E14" s="23">
        <v>1207.473937526134</v>
      </c>
      <c r="F14" s="7">
        <v>79.370650356179112</v>
      </c>
      <c r="G14" s="6"/>
      <c r="H14" s="23">
        <v>575.02720608101856</v>
      </c>
      <c r="I14" s="7">
        <v>37.798151910967654</v>
      </c>
      <c r="J14" s="21"/>
      <c r="K14" s="23">
        <v>223.83743021725519</v>
      </c>
      <c r="L14" s="7">
        <v>14.713462426194091</v>
      </c>
      <c r="M14" s="24"/>
      <c r="N14" s="23">
        <v>111.5197233188385</v>
      </c>
      <c r="O14" s="7">
        <v>7.3305043630937909</v>
      </c>
      <c r="P14" s="24"/>
      <c r="Q14" s="23">
        <v>0</v>
      </c>
      <c r="R14" s="7">
        <v>0</v>
      </c>
      <c r="S14" s="24"/>
      <c r="T14" s="23">
        <v>152.47776241652701</v>
      </c>
      <c r="U14" s="7">
        <v>10.022791210425424</v>
      </c>
      <c r="V14" s="24"/>
      <c r="W14" s="23">
        <v>40.660736644407102</v>
      </c>
      <c r="X14" s="7">
        <v>2.6727443227801064</v>
      </c>
      <c r="Y14" s="24"/>
      <c r="Z14" s="23">
        <v>110.1348746779466</v>
      </c>
      <c r="AA14" s="7">
        <v>7.2394743757321951</v>
      </c>
      <c r="AB14" s="24"/>
      <c r="AC14" s="23">
        <v>0</v>
      </c>
      <c r="AD14" s="7"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</row>
    <row r="15" spans="1:996" ht="12.75" customHeight="1" x14ac:dyDescent="0.25">
      <c r="A15" s="6" t="s">
        <v>78</v>
      </c>
      <c r="B15" s="31"/>
      <c r="C15" s="23">
        <v>1547.6564480471934</v>
      </c>
      <c r="D15" s="23"/>
      <c r="E15" s="23">
        <v>1417.5387747831373</v>
      </c>
      <c r="F15" s="7">
        <v>91.592599673639697</v>
      </c>
      <c r="G15" s="6"/>
      <c r="H15" s="23">
        <v>950.70804717650776</v>
      </c>
      <c r="I15" s="7">
        <v>61.428881608453544</v>
      </c>
      <c r="J15" s="21"/>
      <c r="K15" s="23">
        <v>453.05317610227848</v>
      </c>
      <c r="L15" s="7">
        <v>29.273497789120661</v>
      </c>
      <c r="M15" s="24"/>
      <c r="N15" s="23">
        <v>213.55500420655</v>
      </c>
      <c r="O15" s="7">
        <v>13.798605270311127</v>
      </c>
      <c r="P15" s="24"/>
      <c r="Q15" s="23">
        <v>158.5358560714227</v>
      </c>
      <c r="R15" s="7">
        <v>10.243607763949198</v>
      </c>
      <c r="S15" s="24"/>
      <c r="T15" s="23">
        <v>535.94936279934905</v>
      </c>
      <c r="U15" s="7">
        <v>34.629737334509919</v>
      </c>
      <c r="V15" s="24"/>
      <c r="W15" s="23">
        <v>12.242553837040401</v>
      </c>
      <c r="X15" s="7">
        <v>0.79103820828503935</v>
      </c>
      <c r="Y15" s="24"/>
      <c r="Z15" s="23">
        <v>11.793442225976101</v>
      </c>
      <c r="AA15" s="7">
        <v>0.7620193900821377</v>
      </c>
      <c r="AB15" s="24"/>
      <c r="AC15" s="23">
        <v>0</v>
      </c>
      <c r="AD15" s="7"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</row>
    <row r="16" spans="1:996" ht="12.75" customHeight="1" x14ac:dyDescent="0.25">
      <c r="A16" s="14" t="s">
        <v>79</v>
      </c>
      <c r="B16" s="32"/>
      <c r="C16" s="25">
        <v>25256.009271502044</v>
      </c>
      <c r="D16" s="25"/>
      <c r="E16" s="25">
        <v>18220.932082106996</v>
      </c>
      <c r="F16" s="16">
        <v>72.144937413634977</v>
      </c>
      <c r="G16" s="14"/>
      <c r="H16" s="25">
        <v>14655.58359874083</v>
      </c>
      <c r="I16" s="16">
        <v>58.02810507865015</v>
      </c>
      <c r="J16" s="17"/>
      <c r="K16" s="25">
        <v>7941.532448778964</v>
      </c>
      <c r="L16" s="16">
        <v>31.444130240084679</v>
      </c>
      <c r="M16" s="26"/>
      <c r="N16" s="25">
        <v>5377.9793394564904</v>
      </c>
      <c r="O16" s="16">
        <v>21.293860330993802</v>
      </c>
      <c r="P16" s="26"/>
      <c r="Q16" s="25">
        <v>4555.0086832299767</v>
      </c>
      <c r="R16" s="16">
        <v>18.035346100263279</v>
      </c>
      <c r="S16" s="26"/>
      <c r="T16" s="25">
        <v>3838.6558494512451</v>
      </c>
      <c r="U16" s="16">
        <v>15.198980203822792</v>
      </c>
      <c r="V16" s="26"/>
      <c r="W16" s="25">
        <v>4544.2207506083332</v>
      </c>
      <c r="X16" s="16">
        <v>17.992631780254634</v>
      </c>
      <c r="Y16" s="26"/>
      <c r="Z16" s="25">
        <v>1695.774039885197</v>
      </c>
      <c r="AA16" s="16">
        <v>6.7143388397415835</v>
      </c>
      <c r="AB16" s="26"/>
      <c r="AC16" s="25">
        <v>23.586884451952098</v>
      </c>
      <c r="AD16" s="16">
        <v>9.3391177514995108E-2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</row>
    <row r="18" spans="1:1" x14ac:dyDescent="0.25">
      <c r="A18" s="12" t="s">
        <v>99</v>
      </c>
    </row>
    <row r="19" spans="1:1" x14ac:dyDescent="0.25">
      <c r="A19" s="12" t="s">
        <v>140</v>
      </c>
    </row>
  </sheetData>
  <mergeCells count="11">
    <mergeCell ref="A6:B8"/>
    <mergeCell ref="Z7:AA7"/>
    <mergeCell ref="AC7:AD7"/>
    <mergeCell ref="E6:AD6"/>
    <mergeCell ref="E7:F7"/>
    <mergeCell ref="H7:I7"/>
    <mergeCell ref="K7:L7"/>
    <mergeCell ref="N7:O7"/>
    <mergeCell ref="Q7:R7"/>
    <mergeCell ref="T7:U7"/>
    <mergeCell ref="W7:X7"/>
  </mergeCells>
  <hyperlinks>
    <hyperlink ref="AF3" location="Índice!A1" display="Í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showGridLines="0" zoomScaleNormal="100" workbookViewId="0"/>
  </sheetViews>
  <sheetFormatPr baseColWidth="10" defaultColWidth="9.109375" defaultRowHeight="13.2" x14ac:dyDescent="0.25"/>
  <cols>
    <col min="1" max="1" width="35.33203125" style="65"/>
    <col min="2" max="2" width="20.6640625" style="9"/>
    <col min="3" max="3" width="0.88671875" style="9"/>
    <col min="4" max="5" width="11.44140625" style="9" customWidth="1"/>
    <col min="6" max="6" width="0.88671875" style="9" customWidth="1"/>
    <col min="7" max="242" width="11.44140625" style="9"/>
    <col min="243" max="243" width="37" style="9"/>
    <col min="244" max="244" width="16.6640625" style="9"/>
    <col min="245" max="245" width="0.88671875" style="9"/>
    <col min="246" max="246" width="18.5546875" style="9"/>
    <col min="247" max="247" width="17" style="9"/>
    <col min="248" max="248" width="2.44140625" style="9"/>
    <col min="249" max="249" width="8.6640625" style="9"/>
    <col min="250" max="250" width="8.109375" style="9"/>
    <col min="251" max="251" width="0.88671875" style="9"/>
    <col min="252" max="252" width="8.6640625" style="9"/>
    <col min="253" max="253" width="8.109375" style="9"/>
    <col min="254" max="254" width="0.88671875" style="9"/>
    <col min="255" max="1025" width="8.6640625" style="9"/>
    <col min="1026" max="16384" width="9.109375" style="12"/>
  </cols>
  <sheetData>
    <row r="1" spans="1:1024" x14ac:dyDescent="0.25">
      <c r="A1" s="41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</row>
    <row r="2" spans="1:1024" x14ac:dyDescent="0.25">
      <c r="A2" s="5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</row>
    <row r="3" spans="1:1024" ht="12.75" customHeight="1" x14ac:dyDescent="0.25">
      <c r="A3" s="97" t="s">
        <v>62</v>
      </c>
      <c r="B3" s="98"/>
      <c r="C3" s="98"/>
      <c r="D3" s="98"/>
      <c r="G3" s="59"/>
      <c r="H3" s="99" t="s">
        <v>69</v>
      </c>
      <c r="I3" s="35" t="s">
        <v>1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</row>
    <row r="4" spans="1:1024" ht="12.75" customHeight="1" x14ac:dyDescent="0.25">
      <c r="A4" s="97" t="s">
        <v>64</v>
      </c>
      <c r="B4" s="98"/>
      <c r="C4" s="98"/>
      <c r="D4" s="98"/>
      <c r="E4" s="99"/>
      <c r="F4" s="35"/>
      <c r="G4" s="5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</row>
    <row r="5" spans="1:1024" ht="12.75" customHeight="1" x14ac:dyDescent="0.25">
      <c r="A5" s="45" t="s">
        <v>51</v>
      </c>
      <c r="B5" s="98"/>
      <c r="C5" s="98"/>
      <c r="D5" s="98"/>
      <c r="E5" s="99"/>
      <c r="F5" s="98"/>
      <c r="G5" s="5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</row>
    <row r="6" spans="1:1024" ht="12.75" customHeight="1" x14ac:dyDescent="0.25">
      <c r="A6" s="97"/>
      <c r="B6" s="98"/>
      <c r="C6" s="98"/>
      <c r="D6" s="98"/>
      <c r="E6" s="99"/>
      <c r="F6" s="98"/>
      <c r="G6" s="5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</row>
    <row r="7" spans="1:1024" ht="11.25" customHeight="1" x14ac:dyDescent="0.25">
      <c r="A7" s="136" t="s">
        <v>17</v>
      </c>
      <c r="B7" s="139" t="s">
        <v>58</v>
      </c>
      <c r="C7" s="90"/>
      <c r="D7" s="157" t="s">
        <v>59</v>
      </c>
      <c r="E7" s="157"/>
      <c r="F7" s="100"/>
      <c r="G7" s="157" t="s">
        <v>60</v>
      </c>
      <c r="H7" s="15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</row>
    <row r="8" spans="1:1024" ht="11.25" customHeight="1" x14ac:dyDescent="0.25">
      <c r="A8" s="136"/>
      <c r="B8" s="139"/>
      <c r="C8" s="101"/>
      <c r="D8" s="158"/>
      <c r="E8" s="158"/>
      <c r="F8" s="24"/>
      <c r="G8" s="158"/>
      <c r="H8" s="15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</row>
    <row r="9" spans="1:1024" x14ac:dyDescent="0.25">
      <c r="A9" s="155"/>
      <c r="B9" s="156"/>
      <c r="C9" s="102"/>
      <c r="D9" s="37" t="s">
        <v>3</v>
      </c>
      <c r="E9" s="37" t="s">
        <v>4</v>
      </c>
      <c r="F9" s="26"/>
      <c r="G9" s="37" t="s">
        <v>3</v>
      </c>
      <c r="H9" s="37" t="s">
        <v>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</row>
    <row r="10" spans="1:1024" ht="4.5" customHeight="1" x14ac:dyDescent="0.25">
      <c r="A10" s="38"/>
      <c r="B10" s="93"/>
      <c r="C10" s="93"/>
      <c r="D10" s="93"/>
      <c r="E10" s="93"/>
      <c r="F10" s="12"/>
      <c r="G10" s="93"/>
      <c r="H10" s="9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</row>
    <row r="11" spans="1:1024" s="59" customFormat="1" ht="12.75" customHeight="1" x14ac:dyDescent="0.25">
      <c r="A11" s="4" t="s">
        <v>18</v>
      </c>
      <c r="B11" s="72">
        <v>630739.2515901</v>
      </c>
      <c r="C11" s="39"/>
      <c r="D11" s="72">
        <v>83141.926993933186</v>
      </c>
      <c r="E11" s="103">
        <v>13.181663704031665</v>
      </c>
      <c r="G11" s="72">
        <v>541481.53398167202</v>
      </c>
      <c r="H11" s="103">
        <v>85.848713650940695</v>
      </c>
    </row>
    <row r="12" spans="1:1024" ht="12.75" customHeight="1" x14ac:dyDescent="0.25">
      <c r="A12" s="74" t="s">
        <v>19</v>
      </c>
      <c r="B12" s="11">
        <v>2602.7570949999999</v>
      </c>
      <c r="C12" s="11"/>
      <c r="D12" s="11">
        <v>1985.3399937558561</v>
      </c>
      <c r="E12" s="104">
        <v>76.278343360191897</v>
      </c>
      <c r="G12" s="11">
        <v>617.41710147380297</v>
      </c>
      <c r="H12" s="104">
        <v>23.7216566486318</v>
      </c>
    </row>
    <row r="13" spans="1:1024" ht="12.75" customHeight="1" x14ac:dyDescent="0.25">
      <c r="A13" s="74" t="s">
        <v>20</v>
      </c>
      <c r="B13" s="11">
        <v>14551.210160000001</v>
      </c>
      <c r="C13" s="11"/>
      <c r="D13" s="11">
        <v>2199.2514199716375</v>
      </c>
      <c r="E13" s="104">
        <v>15.113872975439435</v>
      </c>
      <c r="G13" s="11">
        <v>12351.958739731301</v>
      </c>
      <c r="H13" s="104">
        <v>84.886127022519105</v>
      </c>
    </row>
    <row r="14" spans="1:1024" ht="12.75" customHeight="1" x14ac:dyDescent="0.25">
      <c r="A14" s="74" t="s">
        <v>21</v>
      </c>
      <c r="B14" s="11">
        <v>21100.700789999999</v>
      </c>
      <c r="C14" s="11"/>
      <c r="D14" s="11">
        <v>6412.5400812069165</v>
      </c>
      <c r="E14" s="104">
        <v>30.390175876272007</v>
      </c>
      <c r="G14" s="11">
        <v>14660.4191034545</v>
      </c>
      <c r="H14" s="104">
        <v>69.478351687742702</v>
      </c>
    </row>
    <row r="15" spans="1:1024" ht="12.75" customHeight="1" x14ac:dyDescent="0.25">
      <c r="A15" s="74" t="s">
        <v>22</v>
      </c>
      <c r="B15" s="77" t="s">
        <v>127</v>
      </c>
      <c r="C15" s="11"/>
      <c r="D15" s="77" t="s">
        <v>127</v>
      </c>
      <c r="E15" s="77" t="s">
        <v>127</v>
      </c>
      <c r="G15" s="77" t="s">
        <v>127</v>
      </c>
      <c r="H15" s="77" t="s">
        <v>127</v>
      </c>
    </row>
    <row r="16" spans="1:1024" ht="12.75" customHeight="1" x14ac:dyDescent="0.25">
      <c r="A16" s="74" t="s">
        <v>23</v>
      </c>
      <c r="B16" s="11">
        <v>33952.847459999997</v>
      </c>
      <c r="C16" s="11"/>
      <c r="D16" s="11">
        <v>9508.6583864106051</v>
      </c>
      <c r="E16" s="104">
        <v>28.005481418348783</v>
      </c>
      <c r="G16" s="11">
        <v>24431.946517209399</v>
      </c>
      <c r="H16" s="104">
        <v>71.958461056890101</v>
      </c>
    </row>
    <row r="17" spans="1:8" ht="12.75" customHeight="1" x14ac:dyDescent="0.25">
      <c r="A17" s="74" t="s">
        <v>24</v>
      </c>
      <c r="B17" s="11">
        <v>31593.710770000002</v>
      </c>
      <c r="C17" s="11"/>
      <c r="D17" s="11">
        <v>9511.9984016230792</v>
      </c>
      <c r="E17" s="104">
        <v>30.107252898748616</v>
      </c>
      <c r="G17" s="11">
        <v>21919.069419428299</v>
      </c>
      <c r="H17" s="104">
        <v>69.377951767038695</v>
      </c>
    </row>
    <row r="18" spans="1:8" ht="12.75" customHeight="1" x14ac:dyDescent="0.25">
      <c r="A18" s="74" t="s">
        <v>124</v>
      </c>
      <c r="B18" s="11">
        <v>79056.660610000006</v>
      </c>
      <c r="C18" s="11"/>
      <c r="D18" s="11">
        <v>12574.82504549198</v>
      </c>
      <c r="E18" s="104">
        <v>15.906091844083495</v>
      </c>
      <c r="G18" s="11">
        <v>66481.835561524596</v>
      </c>
      <c r="H18" s="104">
        <v>84.093908152142703</v>
      </c>
    </row>
    <row r="19" spans="1:8" ht="12.75" customHeight="1" x14ac:dyDescent="0.25">
      <c r="A19" s="74" t="s">
        <v>25</v>
      </c>
      <c r="B19" s="11">
        <v>12119.218430000001</v>
      </c>
      <c r="C19" s="11"/>
      <c r="D19" s="11">
        <v>2329.8636827004293</v>
      </c>
      <c r="E19" s="104">
        <v>19.224537425062561</v>
      </c>
      <c r="G19" s="11">
        <v>9789.3547443524203</v>
      </c>
      <c r="H19" s="104">
        <v>80.775462550619494</v>
      </c>
    </row>
    <row r="20" spans="1:8" ht="12.75" customHeight="1" x14ac:dyDescent="0.25">
      <c r="A20" s="74" t="s">
        <v>26</v>
      </c>
      <c r="B20" s="11">
        <v>36673.95523</v>
      </c>
      <c r="C20" s="11"/>
      <c r="D20" s="11">
        <v>4796.0825897269369</v>
      </c>
      <c r="E20" s="104">
        <v>13.077625687353322</v>
      </c>
      <c r="G20" s="11">
        <v>31877.872643284401</v>
      </c>
      <c r="H20" s="104">
        <v>86.922374320857799</v>
      </c>
    </row>
    <row r="21" spans="1:8" ht="12.75" customHeight="1" x14ac:dyDescent="0.25">
      <c r="A21" s="74" t="s">
        <v>93</v>
      </c>
      <c r="B21" s="11">
        <v>28897.497429999999</v>
      </c>
      <c r="C21" s="11"/>
      <c r="D21" s="11">
        <v>11969.615488745134</v>
      </c>
      <c r="E21" s="104">
        <v>41.420941442212403</v>
      </c>
      <c r="G21" s="11">
        <v>16904.295053768099</v>
      </c>
      <c r="H21" s="104">
        <v>58.497435962115098</v>
      </c>
    </row>
    <row r="22" spans="1:8" ht="12.75" customHeight="1" x14ac:dyDescent="0.25">
      <c r="A22" s="74" t="s">
        <v>27</v>
      </c>
      <c r="B22" s="11">
        <v>57147.520810000002</v>
      </c>
      <c r="C22" s="11"/>
      <c r="D22" s="11">
        <v>17720.343644678247</v>
      </c>
      <c r="E22" s="104">
        <v>31.008070680080035</v>
      </c>
      <c r="G22" s="11">
        <v>39386.516432867698</v>
      </c>
      <c r="H22" s="104">
        <v>68.920778845012705</v>
      </c>
    </row>
    <row r="23" spans="1:8" ht="12" customHeight="1" x14ac:dyDescent="0.25">
      <c r="A23" s="74" t="s">
        <v>28</v>
      </c>
      <c r="B23" s="11">
        <v>3638.7290720000001</v>
      </c>
      <c r="C23" s="11"/>
      <c r="D23" s="11">
        <v>529.88950068052088</v>
      </c>
      <c r="E23" s="104">
        <v>14.562488445705332</v>
      </c>
      <c r="G23" s="11">
        <v>3108.8395709727401</v>
      </c>
      <c r="H23" s="104">
        <v>85.437511544765499</v>
      </c>
    </row>
    <row r="24" spans="1:8" ht="12" customHeight="1" x14ac:dyDescent="0.25">
      <c r="A24" s="74" t="s">
        <v>29</v>
      </c>
      <c r="B24" s="77" t="s">
        <v>127</v>
      </c>
      <c r="C24" s="11"/>
      <c r="D24" s="77" t="s">
        <v>127</v>
      </c>
      <c r="E24" s="77" t="s">
        <v>127</v>
      </c>
      <c r="G24" s="77" t="s">
        <v>127</v>
      </c>
      <c r="H24" s="77" t="s">
        <v>127</v>
      </c>
    </row>
    <row r="25" spans="1:8" ht="12" customHeight="1" x14ac:dyDescent="0.25">
      <c r="A25" s="78" t="s">
        <v>123</v>
      </c>
      <c r="B25" s="15">
        <v>308788.34179999999</v>
      </c>
      <c r="C25" s="15"/>
      <c r="D25" s="15">
        <v>3028.07756250289</v>
      </c>
      <c r="E25" s="105">
        <v>0.98063208761429033</v>
      </c>
      <c r="F25" s="18"/>
      <c r="G25" s="15">
        <v>299911.34835695999</v>
      </c>
      <c r="H25" s="105">
        <v>97.125217425212995</v>
      </c>
    </row>
    <row r="27" spans="1:8" x14ac:dyDescent="0.25">
      <c r="A27" s="12" t="s">
        <v>128</v>
      </c>
    </row>
    <row r="29" spans="1:8" ht="12.75" customHeight="1" x14ac:dyDescent="0.25"/>
    <row r="30" spans="1:8" ht="12.75" customHeight="1" x14ac:dyDescent="0.25"/>
    <row r="31" spans="1:8" ht="12.75" customHeight="1" x14ac:dyDescent="0.25"/>
    <row r="32" spans="1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4" ht="12.75" customHeight="1" x14ac:dyDescent="0.25"/>
    <row r="45" ht="12.75" customHeight="1" x14ac:dyDescent="0.25"/>
  </sheetData>
  <mergeCells count="4">
    <mergeCell ref="A7:A9"/>
    <mergeCell ref="B7:B9"/>
    <mergeCell ref="G7:H8"/>
    <mergeCell ref="D7:E8"/>
  </mergeCells>
  <hyperlinks>
    <hyperlink ref="I3" location="Índice!A1" display="Índice"/>
  </hyperlinks>
  <pageMargins left="0.70833333333333304" right="0.70833333333333304" top="0.74791666666666701" bottom="0.74791666666666701" header="0.51180555555555496" footer="0.51180555555555496"/>
  <pageSetup firstPageNumber="0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showGridLines="0" zoomScaleNormal="100" workbookViewId="0"/>
  </sheetViews>
  <sheetFormatPr baseColWidth="10" defaultColWidth="9.109375" defaultRowHeight="13.2" x14ac:dyDescent="0.25"/>
  <cols>
    <col min="1" max="1" width="38.44140625" style="65"/>
    <col min="2" max="2" width="16.88671875" style="9"/>
    <col min="3" max="3" width="1.88671875" style="9"/>
    <col min="4" max="5" width="16.88671875" style="9"/>
    <col min="6" max="227" width="11.44140625" style="9"/>
    <col min="228" max="228" width="37" style="9"/>
    <col min="229" max="229" width="16.6640625" style="9"/>
    <col min="230" max="230" width="0.88671875" style="9"/>
    <col min="231" max="231" width="18.5546875" style="9"/>
    <col min="232" max="232" width="17" style="9"/>
    <col min="233" max="233" width="2.44140625" style="9"/>
    <col min="234" max="234" width="8.6640625" style="9"/>
    <col min="235" max="235" width="8.109375" style="9"/>
    <col min="236" max="236" width="0.88671875" style="9"/>
    <col min="237" max="237" width="8.6640625" style="9"/>
    <col min="238" max="238" width="8.109375" style="9"/>
    <col min="239" max="239" width="0.88671875" style="9"/>
    <col min="240" max="240" width="8.6640625" style="9"/>
    <col min="241" max="241" width="8.109375" style="9"/>
    <col min="242" max="242" width="0.88671875" style="9"/>
    <col min="243" max="243" width="8.6640625" style="9"/>
    <col min="244" max="244" width="8.109375" style="9"/>
    <col min="245" max="245" width="4.33203125" style="9"/>
    <col min="246" max="1025" width="11.44140625" style="9"/>
    <col min="1026" max="16384" width="9.109375" style="12"/>
  </cols>
  <sheetData>
    <row r="1" spans="1:1024" x14ac:dyDescent="0.25">
      <c r="A1" s="41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</row>
    <row r="2" spans="1:1024" x14ac:dyDescent="0.25">
      <c r="A2" s="4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</row>
    <row r="3" spans="1:1024" x14ac:dyDescent="0.25">
      <c r="A3" s="43" t="s">
        <v>63</v>
      </c>
      <c r="B3" s="48"/>
      <c r="C3" s="48"/>
      <c r="D3" s="48"/>
      <c r="E3" s="51" t="s">
        <v>70</v>
      </c>
      <c r="F3" s="35" t="s">
        <v>1</v>
      </c>
      <c r="G3" s="8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</row>
    <row r="4" spans="1:1024" x14ac:dyDescent="0.25">
      <c r="A4" s="43" t="s">
        <v>111</v>
      </c>
      <c r="B4" s="48"/>
      <c r="C4" s="48"/>
      <c r="D4" s="48"/>
      <c r="E4" s="51"/>
      <c r="F4" s="35"/>
      <c r="G4" s="8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</row>
    <row r="5" spans="1:1024" x14ac:dyDescent="0.25">
      <c r="A5" s="45" t="s">
        <v>51</v>
      </c>
      <c r="B5" s="48"/>
      <c r="C5" s="48"/>
      <c r="D5" s="48"/>
      <c r="E5" s="51"/>
      <c r="F5" s="12"/>
      <c r="G5" s="8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</row>
    <row r="6" spans="1:1024" x14ac:dyDescent="0.25">
      <c r="A6" s="43"/>
      <c r="B6" s="48"/>
      <c r="C6" s="48"/>
      <c r="D6" s="48"/>
      <c r="E6" s="51"/>
      <c r="F6" s="12"/>
      <c r="G6" s="8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</row>
    <row r="7" spans="1:1024" ht="31.5" customHeight="1" x14ac:dyDescent="0.25">
      <c r="A7" s="136" t="s">
        <v>2</v>
      </c>
      <c r="B7" s="139" t="s">
        <v>58</v>
      </c>
      <c r="C7" s="90"/>
      <c r="D7" s="142" t="s">
        <v>60</v>
      </c>
      <c r="E7" s="14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</row>
    <row r="8" spans="1:1024" x14ac:dyDescent="0.25">
      <c r="A8" s="136"/>
      <c r="B8" s="139"/>
      <c r="C8" s="91"/>
      <c r="D8" s="92" t="s">
        <v>3</v>
      </c>
      <c r="E8" s="92" t="s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</row>
    <row r="9" spans="1:1024" ht="2.25" customHeight="1" x14ac:dyDescent="0.25">
      <c r="A9" s="38"/>
      <c r="B9" s="93"/>
      <c r="C9" s="93"/>
      <c r="D9" s="93"/>
      <c r="E9" s="93"/>
      <c r="F9" s="93"/>
      <c r="G9" s="9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</row>
    <row r="10" spans="1:1024" s="59" customFormat="1" ht="12.75" customHeight="1" x14ac:dyDescent="0.25">
      <c r="A10" s="4" t="s">
        <v>18</v>
      </c>
      <c r="B10" s="5">
        <v>630739.25154038204</v>
      </c>
      <c r="C10" s="39"/>
      <c r="D10" s="5">
        <v>541481.53398167202</v>
      </c>
      <c r="E10" s="57">
        <v>85.848713657707705</v>
      </c>
    </row>
    <row r="11" spans="1:1024" ht="12.75" customHeight="1" x14ac:dyDescent="0.25">
      <c r="A11" s="10" t="s">
        <v>61</v>
      </c>
      <c r="B11" s="11">
        <v>10597.248441277001</v>
      </c>
      <c r="C11" s="6"/>
      <c r="D11" s="11">
        <v>7883.4983364701102</v>
      </c>
      <c r="E11" s="61">
        <v>74.391936549900805</v>
      </c>
      <c r="F11" s="12"/>
      <c r="G11" s="94"/>
      <c r="H11" s="9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</row>
    <row r="12" spans="1:1024" ht="12.75" customHeight="1" x14ac:dyDescent="0.25">
      <c r="A12" s="10" t="s">
        <v>6</v>
      </c>
      <c r="B12" s="11">
        <v>16861.674022589301</v>
      </c>
      <c r="C12" s="6"/>
      <c r="D12" s="11">
        <v>13503.8844634835</v>
      </c>
      <c r="E12" s="61">
        <v>80.086262167045504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</row>
    <row r="13" spans="1:1024" ht="12.75" customHeight="1" x14ac:dyDescent="0.25">
      <c r="A13" s="10" t="s">
        <v>7</v>
      </c>
      <c r="B13" s="11">
        <v>21220.383130750699</v>
      </c>
      <c r="C13" s="6"/>
      <c r="D13" s="11">
        <v>16460.855597469199</v>
      </c>
      <c r="E13" s="61">
        <v>77.570963238715706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</row>
    <row r="14" spans="1:1024" ht="12.75" customHeight="1" x14ac:dyDescent="0.25">
      <c r="A14" s="10" t="s">
        <v>8</v>
      </c>
      <c r="B14" s="11">
        <v>38099.913785922297</v>
      </c>
      <c r="C14" s="6"/>
      <c r="D14" s="11">
        <v>28366.824864639599</v>
      </c>
      <c r="E14" s="61">
        <v>74.453777045345802</v>
      </c>
      <c r="F14" s="95"/>
      <c r="G14" s="94"/>
      <c r="H14" s="9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</row>
    <row r="15" spans="1:1024" ht="12.75" customHeight="1" x14ac:dyDescent="0.25">
      <c r="A15" s="10" t="s">
        <v>9</v>
      </c>
      <c r="B15" s="11">
        <v>558.84696100275005</v>
      </c>
      <c r="C15" s="6"/>
      <c r="D15" s="11">
        <v>353.54425067082701</v>
      </c>
      <c r="E15" s="61">
        <v>63.263160639981997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</row>
    <row r="16" spans="1:1024" ht="12.75" customHeight="1" x14ac:dyDescent="0.25">
      <c r="A16" s="10" t="s">
        <v>10</v>
      </c>
      <c r="B16" s="11">
        <v>5888.4311933975296</v>
      </c>
      <c r="C16" s="6"/>
      <c r="D16" s="11">
        <v>4380.3299062230699</v>
      </c>
      <c r="E16" s="61">
        <v>74.388742304309602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</row>
    <row r="17" spans="1:1024" ht="12.75" customHeight="1" x14ac:dyDescent="0.25">
      <c r="A17" s="10" t="s">
        <v>11</v>
      </c>
      <c r="B17" s="11">
        <v>3688.0693434084301</v>
      </c>
      <c r="C17" s="6"/>
      <c r="D17" s="11">
        <v>2514.0084304362499</v>
      </c>
      <c r="E17" s="61">
        <v>68.165975103734297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</row>
    <row r="18" spans="1:1024" ht="12.75" customHeight="1" x14ac:dyDescent="0.25">
      <c r="A18" s="63" t="s">
        <v>12</v>
      </c>
      <c r="B18" s="11">
        <v>329883.04859796801</v>
      </c>
      <c r="C18" s="6"/>
      <c r="D18" s="11">
        <v>298429.63182429399</v>
      </c>
      <c r="E18" s="61">
        <v>90.465282497129394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</row>
    <row r="19" spans="1:1024" ht="12.75" customHeight="1" x14ac:dyDescent="0.25">
      <c r="A19" s="63" t="s">
        <v>13</v>
      </c>
      <c r="B19" s="11">
        <v>91451.418144823998</v>
      </c>
      <c r="C19" s="6"/>
      <c r="D19" s="11">
        <v>71819.736813960204</v>
      </c>
      <c r="E19" s="61">
        <v>78.533212793075805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</row>
    <row r="20" spans="1:1024" ht="12.75" customHeight="1" x14ac:dyDescent="0.25">
      <c r="A20" s="63" t="s">
        <v>14</v>
      </c>
      <c r="B20" s="11">
        <v>3170.2758620689601</v>
      </c>
      <c r="C20" s="6"/>
      <c r="D20" s="11">
        <v>2882.06896551724</v>
      </c>
      <c r="E20" s="61">
        <v>90.909090909090907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</row>
    <row r="21" spans="1:1024" ht="12.75" customHeight="1" x14ac:dyDescent="0.25">
      <c r="A21" s="10" t="s">
        <v>15</v>
      </c>
      <c r="B21" s="11">
        <v>97831.064058050993</v>
      </c>
      <c r="C21" s="6"/>
      <c r="D21" s="11">
        <v>86519.588535517905</v>
      </c>
      <c r="E21" s="61">
        <v>88.437746607947503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</row>
    <row r="22" spans="1:1024" ht="12.75" customHeight="1" x14ac:dyDescent="0.25">
      <c r="A22" s="14" t="s">
        <v>16</v>
      </c>
      <c r="B22" s="15">
        <v>11488.8779991221</v>
      </c>
      <c r="C22" s="14"/>
      <c r="D22" s="15">
        <v>8367.5619929886197</v>
      </c>
      <c r="E22" s="64">
        <v>72.831846535649603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</row>
    <row r="23" spans="1:1024" ht="12.75" customHeight="1" x14ac:dyDescent="0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</row>
    <row r="24" spans="1:1024" ht="12.75" customHeight="1" x14ac:dyDescent="0.25">
      <c r="A24" s="38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</row>
    <row r="25" spans="1:1024" ht="11.25" customHeight="1" x14ac:dyDescent="0.25">
      <c r="A25" s="161"/>
      <c r="B25" s="161"/>
      <c r="C25" s="161"/>
      <c r="D25" s="161"/>
      <c r="E25" s="16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</row>
    <row r="26" spans="1:1024" x14ac:dyDescent="0.25">
      <c r="A26" s="159"/>
      <c r="B26" s="159"/>
      <c r="C26" s="159"/>
      <c r="D26" s="159"/>
      <c r="E26" s="15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</row>
    <row r="27" spans="1:1024" s="9" customFormat="1" x14ac:dyDescent="0.3">
      <c r="B27" s="96"/>
      <c r="C27" s="96"/>
      <c r="D27" s="96"/>
      <c r="E27" s="96"/>
    </row>
    <row r="28" spans="1:1024" x14ac:dyDescent="0.25">
      <c r="A28" s="96"/>
      <c r="B28" s="12"/>
      <c r="C28" s="12"/>
      <c r="D28" s="12"/>
      <c r="E28" s="12"/>
    </row>
  </sheetData>
  <mergeCells count="6">
    <mergeCell ref="A26:E26"/>
    <mergeCell ref="A7:A8"/>
    <mergeCell ref="B7:B8"/>
    <mergeCell ref="D7:E7"/>
    <mergeCell ref="A23:Q23"/>
    <mergeCell ref="A25:E25"/>
  </mergeCells>
  <hyperlinks>
    <hyperlink ref="F3" location="Índice!A1" display="Índice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6296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Índice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'3.1'!Área_de_impresión</vt:lpstr>
      <vt:lpstr>'3.10'!Área_de_impresión</vt:lpstr>
      <vt:lpstr>'3.11'!Área_de_impresión</vt:lpstr>
      <vt:lpstr>'3.7'!Área_de_impresión</vt:lpstr>
      <vt:lpstr>'3.9'!Área_de_impresión</vt:lpstr>
      <vt:lpstr>'3.1'!Print_Area_0</vt:lpstr>
      <vt:lpstr>'3.10'!Print_Area_0</vt:lpstr>
      <vt:lpstr>'3.11'!Print_Area_0</vt:lpstr>
      <vt:lpstr>'3.7'!Print_Area_0</vt:lpstr>
      <vt:lpstr>'3.9'!Print_Area_0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Nacional de Victimización y Percepción sobre Seguridad Pública 2015 (ENVIPE). Tabulados básicos.</dc:title>
  <dc:creator>INEGI</dc:creator>
  <cp:keywords>victimización seguridad delito</cp:keywords>
  <cp:lastModifiedBy>Mercedes León</cp:lastModifiedBy>
  <cp:revision>16</cp:revision>
  <cp:lastPrinted>2014-09-25T16:14:51Z</cp:lastPrinted>
  <dcterms:created xsi:type="dcterms:W3CDTF">2012-05-10T16:27:32Z</dcterms:created>
  <dcterms:modified xsi:type="dcterms:W3CDTF">2017-03-31T20:59:23Z</dcterms:modified>
  <dc:language>en-GB</dc:language>
</cp:coreProperties>
</file>